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рхив\D\УО\2024\МЦ\ВСОШ\ШЭО\отчет_ОУ\"/>
    </mc:Choice>
  </mc:AlternateContent>
  <xr:revisionPtr revIDLastSave="0" documentId="13_ncr:1_{091B155C-C75B-4872-9512-B6A09AE3EEC5}" xr6:coauthVersionLast="45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4" i="1" l="1"/>
  <c r="AC54" i="1"/>
  <c r="AC49" i="1"/>
  <c r="AC44" i="1"/>
  <c r="AC39" i="1"/>
  <c r="AC34" i="1"/>
  <c r="AC29" i="1"/>
  <c r="U12" i="3" l="1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11" i="3"/>
  <c r="M39" i="3"/>
  <c r="N39" i="3"/>
  <c r="O39" i="3"/>
  <c r="P39" i="3"/>
  <c r="Q39" i="3"/>
  <c r="R39" i="3"/>
  <c r="S39" i="3"/>
  <c r="T39" i="3"/>
  <c r="E39" i="3"/>
  <c r="F39" i="3"/>
  <c r="G39" i="3"/>
  <c r="H39" i="3"/>
  <c r="I39" i="3"/>
  <c r="J39" i="3"/>
  <c r="K39" i="3"/>
  <c r="D39" i="3"/>
  <c r="O24" i="5"/>
  <c r="N24" i="5"/>
  <c r="M24" i="5"/>
  <c r="L24" i="5"/>
  <c r="K24" i="5"/>
  <c r="J24" i="5"/>
  <c r="H24" i="5"/>
  <c r="G24" i="5"/>
  <c r="F24" i="5"/>
  <c r="E24" i="5"/>
  <c r="D24" i="5"/>
  <c r="C24" i="5"/>
  <c r="J24" i="4"/>
  <c r="I24" i="4"/>
  <c r="H24" i="4"/>
  <c r="G24" i="4"/>
  <c r="F24" i="4"/>
  <c r="E24" i="4"/>
  <c r="D24" i="4"/>
  <c r="K23" i="4"/>
  <c r="K22" i="4"/>
  <c r="K21" i="4"/>
  <c r="K20" i="4"/>
  <c r="K19" i="4"/>
  <c r="K18" i="4"/>
  <c r="K17" i="4"/>
  <c r="K16" i="4"/>
  <c r="K15" i="4"/>
  <c r="K14" i="4"/>
  <c r="K13" i="4"/>
  <c r="K24" i="4" l="1"/>
  <c r="L39" i="3"/>
  <c r="U39" i="3"/>
  <c r="U15" i="2"/>
  <c r="T15" i="2"/>
  <c r="S15" i="2"/>
  <c r="N15" i="2"/>
  <c r="M15" i="2"/>
  <c r="L15" i="2"/>
  <c r="G15" i="2"/>
  <c r="F15" i="2"/>
  <c r="E15" i="2"/>
  <c r="E22" i="2" l="1"/>
  <c r="F22" i="2"/>
  <c r="G22" i="2"/>
  <c r="D21" i="2"/>
  <c r="D20" i="2"/>
  <c r="D22" i="2" l="1"/>
  <c r="R14" i="2"/>
  <c r="R13" i="2"/>
  <c r="K14" i="2"/>
  <c r="K13" i="2"/>
  <c r="D14" i="2"/>
  <c r="D13" i="2"/>
  <c r="AC23" i="1"/>
  <c r="D15" i="2" l="1"/>
  <c r="R15" i="2"/>
  <c r="K15" i="2"/>
  <c r="AC21" i="1"/>
  <c r="AC25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C58" i="1"/>
  <c r="AC57" i="1"/>
  <c r="AC56" i="1"/>
  <c r="AC55" i="1"/>
  <c r="AC53" i="1"/>
  <c r="AC52" i="1"/>
  <c r="AC51" i="1"/>
  <c r="AC50" i="1"/>
  <c r="AC48" i="1"/>
  <c r="AC47" i="1"/>
  <c r="AC46" i="1"/>
  <c r="AC45" i="1"/>
  <c r="AC43" i="1"/>
  <c r="AC42" i="1"/>
  <c r="AC41" i="1"/>
  <c r="AC40" i="1"/>
  <c r="AC38" i="1"/>
  <c r="AC37" i="1"/>
  <c r="AC36" i="1"/>
  <c r="AC35" i="1"/>
  <c r="AC33" i="1"/>
  <c r="AC32" i="1"/>
  <c r="AC31" i="1"/>
  <c r="AC30" i="1"/>
  <c r="AC28" i="1"/>
  <c r="AC27" i="1"/>
  <c r="AC26" i="1"/>
  <c r="AC22" i="1"/>
  <c r="AC20" i="1"/>
  <c r="AC61" i="1" l="1"/>
  <c r="F29" i="2" s="1"/>
  <c r="K27" i="2"/>
  <c r="D27" i="2"/>
  <c r="AC60" i="1"/>
</calcChain>
</file>

<file path=xl/sharedStrings.xml><?xml version="1.0" encoding="utf-8"?>
<sst xmlns="http://schemas.openxmlformats.org/spreadsheetml/2006/main" count="278" uniqueCount="167">
  <si>
    <t>Приложение</t>
  </si>
  <si>
    <t>образования</t>
  </si>
  <si>
    <t>Ярославской области</t>
  </si>
  <si>
    <t>от</t>
  </si>
  <si>
    <t>№</t>
  </si>
  <si>
    <t>№ п/п</t>
  </si>
  <si>
    <t>КЛАСС</t>
  </si>
  <si>
    <t>Математика</t>
  </si>
  <si>
    <t>Русский язык</t>
  </si>
  <si>
    <t>Химия</t>
  </si>
  <si>
    <t>Физика</t>
  </si>
  <si>
    <t>Литература</t>
  </si>
  <si>
    <t>Биология</t>
  </si>
  <si>
    <t>Английский язык</t>
  </si>
  <si>
    <t>Немецкий язык</t>
  </si>
  <si>
    <t>История</t>
  </si>
  <si>
    <t>Физическая культура</t>
  </si>
  <si>
    <t>Экология</t>
  </si>
  <si>
    <t>Технология</t>
  </si>
  <si>
    <t>География</t>
  </si>
  <si>
    <t>Французский язык</t>
  </si>
  <si>
    <t>Астрономия</t>
  </si>
  <si>
    <t>Информатика</t>
  </si>
  <si>
    <t>Экономика</t>
  </si>
  <si>
    <t>Искусство</t>
  </si>
  <si>
    <t>Обществознание</t>
  </si>
  <si>
    <t>Право</t>
  </si>
  <si>
    <t>ОБЖ</t>
  </si>
  <si>
    <t>Испанский язык</t>
  </si>
  <si>
    <t>Итальянский язык</t>
  </si>
  <si>
    <t>Китайский язык</t>
  </si>
  <si>
    <t>ИТОГО</t>
  </si>
  <si>
    <t>1.</t>
  </si>
  <si>
    <t>Всего обучающихся*</t>
  </si>
  <si>
    <t>Всего участников по предмету</t>
  </si>
  <si>
    <t>Количество обучающихся, принявших участие в олимпиаде по 1 предмету**</t>
  </si>
  <si>
    <t>победители</t>
  </si>
  <si>
    <t>призёры</t>
  </si>
  <si>
    <t>2.</t>
  </si>
  <si>
    <t>3.</t>
  </si>
  <si>
    <t>4.</t>
  </si>
  <si>
    <t>5.</t>
  </si>
  <si>
    <t>6.</t>
  </si>
  <si>
    <t>7.</t>
  </si>
  <si>
    <t>8.</t>
  </si>
  <si>
    <t>Итого</t>
  </si>
  <si>
    <t>Всего обучающихся***</t>
  </si>
  <si>
    <t>**  обучающийся, принявший участи в данном этапе олимпиады по 2 и более предметам, учитывается 1 раз</t>
  </si>
  <si>
    <t>*** общее количесвто обучающихся 4-11 классов по данному предмету (по муниципальному району)</t>
  </si>
  <si>
    <t>Класс</t>
  </si>
  <si>
    <t xml:space="preserve">Количество обучающихся 4 классов - </t>
  </si>
  <si>
    <t>Количество победителей и призеров (чел.)</t>
  </si>
  <si>
    <t>Кол-во победителей/ призеров из городских школ</t>
  </si>
  <si>
    <t>Общее кол-во победителей/ призеров</t>
  </si>
  <si>
    <t>5-11</t>
  </si>
  <si>
    <t>**  обучающийся, принявший участие в данном этапе олимпиады по 2 и более предметам, учитывается 1 раз</t>
  </si>
  <si>
    <t>Количество участников школьного этапа (чел.)</t>
  </si>
  <si>
    <t>Кол-во участников из городских школ</t>
  </si>
  <si>
    <t>Количество победителей (чел.)</t>
  </si>
  <si>
    <t>Общее кол-во победителей</t>
  </si>
  <si>
    <t>Кол-во победителей  из городских школ</t>
  </si>
  <si>
    <t>Общее кол-во призеров</t>
  </si>
  <si>
    <t>Кол-во призеров с ОВЗ</t>
  </si>
  <si>
    <t>Количество призеров (чел.)</t>
  </si>
  <si>
    <t>Кол-во призеров  из городских школ</t>
  </si>
  <si>
    <t>Общее количество ОО в МО (ГО) -</t>
  </si>
  <si>
    <t xml:space="preserve">Количество обучающихся 9-11 классов  </t>
  </si>
  <si>
    <t xml:space="preserve">Количество обучающихся 7-8 классов </t>
  </si>
  <si>
    <t>Количество обучающихся 5-6 классов</t>
  </si>
  <si>
    <t>*    общее количество обучающихся данной параллели по муниципальному округу (городскому округу)</t>
  </si>
  <si>
    <t>Кол-во участников с ОВЗ</t>
  </si>
  <si>
    <t>Кол-во победителей с ОВЗ</t>
  </si>
  <si>
    <t>Предмет</t>
  </si>
  <si>
    <t>Общее количество детей с ОВЗ</t>
  </si>
  <si>
    <t>Кол-во участников из сельских школ</t>
  </si>
  <si>
    <t>Кол-во победителей из сельских школ</t>
  </si>
  <si>
    <t>Кол-во призеров из сельских школ</t>
  </si>
  <si>
    <t>Кол-во победителей/призеров из сельских школ</t>
  </si>
  <si>
    <t>Кол-во участников школьного этапа</t>
  </si>
  <si>
    <t>Кол-во победителей/призеров с ОВЗ</t>
  </si>
  <si>
    <t>Количество ОО, участвующих в ШЭ ВсОШ</t>
  </si>
  <si>
    <t>Количество участников ШЭ ВсОШ</t>
  </si>
  <si>
    <t>Сокращенное название ОО</t>
  </si>
  <si>
    <t>Ростовский муниципальный район</t>
  </si>
  <si>
    <t>МОУ Белогостицкая СОШ</t>
  </si>
  <si>
    <t>МОУ Дмитриановская СОШ</t>
  </si>
  <si>
    <t>МОУ Ишненская СОШ</t>
  </si>
  <si>
    <t>МОУ Коленовская СОШ</t>
  </si>
  <si>
    <t>МОУ Петровская СОШ</t>
  </si>
  <si>
    <t>МОУ Семибратовская СОШ</t>
  </si>
  <si>
    <t>МОУ Хмельниковская СОШ</t>
  </si>
  <si>
    <t>МОУ школа имени Евгения Родионова</t>
  </si>
  <si>
    <t>МОУ Шурскольская СОШ</t>
  </si>
  <si>
    <t>МОУ СШ № 2</t>
  </si>
  <si>
    <t>МОУ СШ № 3</t>
  </si>
  <si>
    <t>МОУ СШ № 4</t>
  </si>
  <si>
    <t>МОУ Васильковская ООШ</t>
  </si>
  <si>
    <t>МОУ Вахрушевская ООШ</t>
  </si>
  <si>
    <t>МОУ Карьерская ООШ</t>
  </si>
  <si>
    <t>МОУ Кладовицкая ООШ</t>
  </si>
  <si>
    <t>МОУ Марковская ООШ</t>
  </si>
  <si>
    <t>МОУ Скнятиновская ООШ</t>
  </si>
  <si>
    <t>МОУ Татищевская ООШ</t>
  </si>
  <si>
    <t>МОУ Угодичская ООШ</t>
  </si>
  <si>
    <t>МОУ Чепоровская ООШ</t>
  </si>
  <si>
    <t>МОУ гимназия им. А.Л.Кекина</t>
  </si>
  <si>
    <t xml:space="preserve">МОУ Лазарцеская НОШ </t>
  </si>
  <si>
    <t>ГОУ Петровская школа-интернат</t>
  </si>
  <si>
    <r>
      <t xml:space="preserve">Количество участников школьного этапа </t>
    </r>
    <r>
      <rPr>
        <b/>
        <sz val="16"/>
        <color rgb="FF000000"/>
        <rFont val="Calibri"/>
        <family val="2"/>
        <charset val="204"/>
      </rPr>
      <t>**</t>
    </r>
    <r>
      <rPr>
        <b/>
        <sz val="14"/>
        <color rgb="FF000000"/>
        <rFont val="Calibri"/>
        <family val="2"/>
        <charset val="204"/>
      </rPr>
      <t>(чел.)</t>
    </r>
  </si>
  <si>
    <r>
      <t xml:space="preserve">Кол-во участников школьного этапа </t>
    </r>
    <r>
      <rPr>
        <sz val="16"/>
        <color rgb="FF000000"/>
        <rFont val="Calibri"/>
        <family val="2"/>
        <charset val="204"/>
      </rPr>
      <t>**</t>
    </r>
  </si>
  <si>
    <r>
      <t>Кол-во участников с ОВЗ</t>
    </r>
    <r>
      <rPr>
        <sz val="16"/>
        <color rgb="FF000000"/>
        <rFont val="Calibri"/>
        <family val="2"/>
        <charset val="204"/>
      </rPr>
      <t>**</t>
    </r>
  </si>
  <si>
    <r>
      <t>Кол-во участников из городских школ</t>
    </r>
    <r>
      <rPr>
        <sz val="16"/>
        <color rgb="FF000000"/>
        <rFont val="Calibri"/>
        <family val="2"/>
        <charset val="204"/>
      </rPr>
      <t>**</t>
    </r>
  </si>
  <si>
    <r>
      <t>Кол-во участников из сельских школ</t>
    </r>
    <r>
      <rPr>
        <sz val="16"/>
        <color rgb="FF000000"/>
        <rFont val="Calibri"/>
        <family val="2"/>
        <charset val="204"/>
      </rPr>
      <t>**</t>
    </r>
  </si>
  <si>
    <r>
      <t>Количество участников ШЭ ВсОШ</t>
    </r>
    <r>
      <rPr>
        <b/>
        <sz val="16"/>
        <color rgb="FF000000"/>
        <rFont val="Calibri"/>
        <family val="2"/>
        <charset val="204"/>
      </rPr>
      <t>**</t>
    </r>
  </si>
  <si>
    <r>
      <rPr>
        <sz val="16"/>
        <color rgb="FF000000"/>
        <rFont val="Times New Roman"/>
        <family val="1"/>
        <charset val="204"/>
      </rPr>
      <t xml:space="preserve">** </t>
    </r>
    <r>
      <rPr>
        <sz val="14"/>
        <color rgb="FF000000"/>
        <rFont val="Times New Roman"/>
        <family val="1"/>
        <charset val="204"/>
      </rPr>
      <t xml:space="preserve"> обучающийся, принявший участие в данном этапе олимпиады по 2 и более предметам, учитывается 1 раз</t>
    </r>
  </si>
  <si>
    <t>Тип ОО (городская/сельская)</t>
  </si>
  <si>
    <t>МОУ Поречская СОШ</t>
  </si>
  <si>
    <t>ЧОУ Варницкая гимназия</t>
  </si>
  <si>
    <r>
      <t xml:space="preserve">Сокращенное название ОО </t>
    </r>
    <r>
      <rPr>
        <i/>
        <sz val="11"/>
        <color rgb="FF000000"/>
        <rFont val="Calibri"/>
        <family val="2"/>
        <charset val="204"/>
      </rPr>
      <t>(база создания и функционирования центра образования "Точка роста")</t>
    </r>
  </si>
  <si>
    <t>Количество участников ШЭ ВсОШ, обучающихся в центре  образования"Точка роста" (по каждому классу)</t>
  </si>
  <si>
    <t>Всего</t>
  </si>
  <si>
    <t xml:space="preserve">Городская </t>
  </si>
  <si>
    <t>«Техника, технологии и техническое творчество»</t>
  </si>
  <si>
    <t>«Культура дома, дизайн и технологии»</t>
  </si>
  <si>
    <t>Наименование практического тура</t>
  </si>
  <si>
    <t>Количество участников по каждому классу</t>
  </si>
  <si>
    <t>10-11</t>
  </si>
  <si>
    <t>Практическая работа по ручной обработке древесины</t>
  </si>
  <si>
    <t>Практическая работа по механической обработке швейного изделия или узла + Практическая работа по моделированию швейных изделий</t>
  </si>
  <si>
    <t>Практическая работа по механической обработке древесины</t>
  </si>
  <si>
    <t>Практическая работа по обработке швейного изделия или узла на швейно-вышивальном оборудовании  + Практическая работа по моделированию швейных изделий с использованием графических редакторов</t>
  </si>
  <si>
    <t>Практическая работа по ручной обработке металла</t>
  </si>
  <si>
    <t xml:space="preserve">Ручная обработка швейного изделия или узла </t>
  </si>
  <si>
    <t>Практическая работа по механической обработке металла</t>
  </si>
  <si>
    <t>Практическая работа по 3D моделированию и печати</t>
  </si>
  <si>
    <t>Практическая работа по электрорадиотехнике</t>
  </si>
  <si>
    <t>Практическая работа по обработке материалов на лазерно-гравировальной машине</t>
  </si>
  <si>
    <t>Практическая работа по промышленному дизайну</t>
  </si>
  <si>
    <t xml:space="preserve">Итого </t>
  </si>
  <si>
    <t>* В случаях проведения школьного этапа без практического тура соотвествующие графы не заполняются</t>
  </si>
  <si>
    <t>«Робототехника»</t>
  </si>
  <si>
    <t>«Информационная безопасность»**</t>
  </si>
  <si>
    <t>Комплексное практическое задание для
выполнения очно или в симуляторах
TRIK Studio и Tinkercad</t>
  </si>
  <si>
    <t xml:space="preserve">Количество ОО, имеющих классы с углубленным изучением предметов </t>
  </si>
  <si>
    <t>Количество классов с углубленным изучением предметов</t>
  </si>
  <si>
    <t xml:space="preserve">Количество участников ШЭ </t>
  </si>
  <si>
    <t xml:space="preserve">Количество победителей ШЭ </t>
  </si>
  <si>
    <t>Количество призеров ШЭ</t>
  </si>
  <si>
    <t xml:space="preserve"> Всего обучающихся, принявших участие в олимпиаде по 1 предмету**</t>
  </si>
  <si>
    <t>Информация о количестве участников школьного этапа всероссийской олимпиады школьников 2023/2024 уч.г., обучающихся в центрах "Точка роста"</t>
  </si>
  <si>
    <t>4**</t>
  </si>
  <si>
    <t>5**</t>
  </si>
  <si>
    <t>6**</t>
  </si>
  <si>
    <t>7**</t>
  </si>
  <si>
    <t>8**</t>
  </si>
  <si>
    <t>9**</t>
  </si>
  <si>
    <t>10**</t>
  </si>
  <si>
    <t>11**</t>
  </si>
  <si>
    <t>к письму  министерства</t>
  </si>
  <si>
    <t>Информация о количестве участников, победителей и призёров школьного этапа всероссийской олимпиады школьников 2024/2025 учебного года</t>
  </si>
  <si>
    <t>Информация о количестве участников, победителей и призёров  школьного этапа всероссийской олимпиады школьников 2024/2025 учебного года</t>
  </si>
  <si>
    <t>1 раз 5-11 классы</t>
  </si>
  <si>
    <t>Информация о количестве участников школьного этапа всероссийской олимпиады школьников 2024/2025 уч.г. по образовательным организациям Ростовского муниципального района</t>
  </si>
  <si>
    <t>Количественные данные об участниках школьного этапа всероссийской олимпиады школьников по технологии (практический тур) в 2024/2025 учебном году</t>
  </si>
  <si>
    <t>**В 2024/2025 году практическая работа на школьном и муниципальном этапах по профилю «Информационная безопасность» не предусмотрен (согласно методическим рекомендациям по проведению школьного и муниципального этапов всероссийской олимпиады школьников в 2024/25 учебном году). Необходимо указать количество участников, выбравших данный профиль в каждой параллели.</t>
  </si>
  <si>
    <t>Виды практических работ указаны в соответствии с методическими рекомендациями по организации и проведению школьного и муниципального этапов всероссийской олимпиады школьников по технологии в 2024/2025 учебном году (утверждены на заседании центральной предметно-методической комиссии
всероссийской олимпиады школьников по технологии 10.06.2024 г. (Протокол № 2))</t>
  </si>
  <si>
    <t>городская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</si>
</sst>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SimSun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SimSun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4"/>
      <color theme="0"/>
      <name val="Calibri"/>
      <family val="2"/>
      <charset val="204"/>
    </font>
    <font>
      <i/>
      <sz val="11"/>
      <color rgb="FF000000"/>
      <name val="Arial"/>
      <family val="2"/>
      <charset val="204"/>
    </font>
    <font>
      <i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79646"/>
        <bgColor rgb="FFFF8080"/>
      </patternFill>
    </fill>
    <fill>
      <patternFill patternType="solid">
        <fgColor rgb="FF002060"/>
        <bgColor rgb="FF17375E"/>
      </patternFill>
    </fill>
    <fill>
      <patternFill patternType="solid">
        <fgColor rgb="FF17375E"/>
        <bgColor rgb="FF333333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0DCE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9443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/>
    <xf numFmtId="0" fontId="3" fillId="2" borderId="11" xfId="0" applyFont="1" applyFill="1" applyBorder="1"/>
    <xf numFmtId="0" fontId="3" fillId="2" borderId="9" xfId="0" applyFont="1" applyFill="1" applyBorder="1"/>
    <xf numFmtId="0" fontId="5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textRotation="90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 textRotation="90" wrapText="1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Border="1" applyAlignment="1">
      <alignment vertical="top"/>
    </xf>
    <xf numFmtId="0" fontId="0" fillId="0" borderId="0" xfId="0" applyBorder="1"/>
    <xf numFmtId="0" fontId="7" fillId="0" borderId="0" xfId="0" applyFont="1" applyFill="1" applyBorder="1"/>
    <xf numFmtId="0" fontId="8" fillId="0" borderId="0" xfId="0" applyFont="1" applyAlignment="1">
      <alignment horizont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1" fillId="0" borderId="16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0" fontId="3" fillId="6" borderId="6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8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/>
    </xf>
    <xf numFmtId="0" fontId="7" fillId="5" borderId="1" xfId="0" applyFont="1" applyFill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4" borderId="7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4" fillId="2" borderId="4" xfId="0" applyFont="1" applyFill="1" applyBorder="1" applyAlignment="1">
      <alignment horizontal="right" textRotation="90"/>
    </xf>
    <xf numFmtId="0" fontId="3" fillId="6" borderId="11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9" fillId="5" borderId="1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3" fillId="5" borderId="19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5" borderId="19" xfId="0" applyNumberFormat="1" applyFont="1" applyFill="1" applyBorder="1" applyAlignment="1">
      <alignment horizontal="center" vertical="center" wrapText="1"/>
    </xf>
    <xf numFmtId="49" fontId="14" fillId="5" borderId="19" xfId="0" applyNumberFormat="1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14" fillId="5" borderId="24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8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5" borderId="28" xfId="0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5" fillId="0" borderId="9" xfId="0" applyFont="1" applyBorder="1"/>
    <xf numFmtId="0" fontId="15" fillId="6" borderId="8" xfId="0" applyFont="1" applyFill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/>
    </xf>
    <xf numFmtId="0" fontId="15" fillId="6" borderId="18" xfId="0" applyFont="1" applyFill="1" applyBorder="1"/>
    <xf numFmtId="0" fontId="15" fillId="6" borderId="17" xfId="0" applyFont="1" applyFill="1" applyBorder="1"/>
    <xf numFmtId="0" fontId="15" fillId="6" borderId="11" xfId="0" applyFont="1" applyFill="1" applyBorder="1"/>
    <xf numFmtId="0" fontId="15" fillId="6" borderId="35" xfId="0" applyFont="1" applyFill="1" applyBorder="1"/>
    <xf numFmtId="0" fontId="9" fillId="5" borderId="36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5" fillId="6" borderId="38" xfId="0" applyFont="1" applyFill="1" applyBorder="1"/>
    <xf numFmtId="0" fontId="15" fillId="6" borderId="13" xfId="0" applyFont="1" applyFill="1" applyBorder="1"/>
    <xf numFmtId="0" fontId="15" fillId="6" borderId="39" xfId="0" applyFont="1" applyFill="1" applyBorder="1"/>
    <xf numFmtId="0" fontId="21" fillId="0" borderId="0" xfId="0" applyFont="1"/>
    <xf numFmtId="0" fontId="22" fillId="0" borderId="0" xfId="0" applyFont="1"/>
    <xf numFmtId="0" fontId="11" fillId="0" borderId="24" xfId="0" applyFont="1" applyBorder="1" applyAlignment="1">
      <alignment horizontal="center"/>
    </xf>
    <xf numFmtId="0" fontId="15" fillId="6" borderId="19" xfId="0" applyFont="1" applyFill="1" applyBorder="1"/>
    <xf numFmtId="0" fontId="15" fillId="6" borderId="22" xfId="0" applyFont="1" applyFill="1" applyBorder="1"/>
    <xf numFmtId="0" fontId="15" fillId="6" borderId="23" xfId="0" applyFont="1" applyFill="1" applyBorder="1"/>
    <xf numFmtId="0" fontId="15" fillId="6" borderId="40" xfId="0" applyFont="1" applyFill="1" applyBorder="1"/>
    <xf numFmtId="0" fontId="9" fillId="5" borderId="41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4" fillId="0" borderId="0" xfId="0" applyFont="1"/>
    <xf numFmtId="0" fontId="12" fillId="0" borderId="0" xfId="0" applyFont="1"/>
    <xf numFmtId="0" fontId="27" fillId="0" borderId="2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6" fillId="6" borderId="51" xfId="0" applyFont="1" applyFill="1" applyBorder="1" applyAlignment="1">
      <alignment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52" xfId="0" applyFont="1" applyFill="1" applyBorder="1" applyAlignment="1">
      <alignment vertical="center" wrapText="1"/>
    </xf>
    <xf numFmtId="0" fontId="26" fillId="8" borderId="25" xfId="0" applyFont="1" applyFill="1" applyBorder="1" applyAlignment="1">
      <alignment vertical="center" wrapText="1"/>
    </xf>
    <xf numFmtId="0" fontId="26" fillId="8" borderId="32" xfId="0" applyFont="1" applyFill="1" applyBorder="1" applyAlignment="1">
      <alignment vertical="center" wrapText="1"/>
    </xf>
    <xf numFmtId="0" fontId="26" fillId="8" borderId="51" xfId="0" applyFont="1" applyFill="1" applyBorder="1" applyAlignment="1">
      <alignment vertical="center" wrapText="1"/>
    </xf>
    <xf numFmtId="0" fontId="26" fillId="0" borderId="53" xfId="0" applyFont="1" applyFill="1" applyBorder="1" applyAlignment="1">
      <alignment vertical="center" wrapText="1"/>
    </xf>
    <xf numFmtId="0" fontId="26" fillId="6" borderId="54" xfId="0" applyFont="1" applyFill="1" applyBorder="1" applyAlignment="1">
      <alignment vertical="center" wrapText="1"/>
    </xf>
    <xf numFmtId="0" fontId="26" fillId="6" borderId="55" xfId="0" applyFont="1" applyFill="1" applyBorder="1" applyAlignment="1">
      <alignment vertical="center" wrapText="1"/>
    </xf>
    <xf numFmtId="0" fontId="26" fillId="6" borderId="56" xfId="0" applyFont="1" applyFill="1" applyBorder="1" applyAlignment="1">
      <alignment vertical="center" wrapText="1"/>
    </xf>
    <xf numFmtId="0" fontId="26" fillId="0" borderId="41" xfId="0" applyFont="1" applyFill="1" applyBorder="1" applyAlignment="1">
      <alignment vertical="center" wrapText="1"/>
    </xf>
    <xf numFmtId="0" fontId="26" fillId="8" borderId="57" xfId="0" applyFont="1" applyFill="1" applyBorder="1" applyAlignment="1">
      <alignment vertical="center" wrapText="1"/>
    </xf>
    <xf numFmtId="0" fontId="26" fillId="6" borderId="58" xfId="0" applyFont="1" applyFill="1" applyBorder="1" applyAlignment="1">
      <alignment vertical="center" wrapText="1"/>
    </xf>
    <xf numFmtId="0" fontId="26" fillId="6" borderId="59" xfId="0" applyFont="1" applyFill="1" applyBorder="1" applyAlignment="1">
      <alignment vertical="center" wrapText="1"/>
    </xf>
    <xf numFmtId="0" fontId="26" fillId="6" borderId="60" xfId="0" applyFont="1" applyFill="1" applyBorder="1" applyAlignment="1">
      <alignment vertical="center" wrapText="1"/>
    </xf>
    <xf numFmtId="0" fontId="26" fillId="8" borderId="58" xfId="0" applyFont="1" applyFill="1" applyBorder="1" applyAlignment="1">
      <alignment vertical="center" wrapText="1"/>
    </xf>
    <xf numFmtId="0" fontId="26" fillId="8" borderId="6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5" borderId="5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6" fillId="6" borderId="25" xfId="0" applyFont="1" applyFill="1" applyBorder="1" applyAlignment="1">
      <alignment vertical="center" wrapText="1"/>
    </xf>
    <xf numFmtId="0" fontId="26" fillId="9" borderId="25" xfId="0" applyFont="1" applyFill="1" applyBorder="1" applyAlignment="1">
      <alignment vertical="center" wrapText="1"/>
    </xf>
    <xf numFmtId="0" fontId="26" fillId="9" borderId="32" xfId="0" applyFont="1" applyFill="1" applyBorder="1" applyAlignment="1">
      <alignment vertical="center" wrapText="1"/>
    </xf>
    <xf numFmtId="0" fontId="26" fillId="9" borderId="52" xfId="0" applyFont="1" applyFill="1" applyBorder="1" applyAlignment="1">
      <alignment vertical="center" wrapText="1"/>
    </xf>
    <xf numFmtId="0" fontId="29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0" xfId="0" applyFont="1"/>
    <xf numFmtId="0" fontId="28" fillId="0" borderId="0" xfId="0" applyFont="1"/>
    <xf numFmtId="0" fontId="11" fillId="10" borderId="26" xfId="0" applyFont="1" applyFill="1" applyBorder="1" applyAlignment="1">
      <alignment horizontal="center"/>
    </xf>
    <xf numFmtId="0" fontId="15" fillId="10" borderId="8" xfId="0" applyFont="1" applyFill="1" applyBorder="1"/>
    <xf numFmtId="0" fontId="15" fillId="10" borderId="27" xfId="0" applyFont="1" applyFill="1" applyBorder="1"/>
    <xf numFmtId="0" fontId="0" fillId="7" borderId="0" xfId="0" applyFill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11" borderId="1" xfId="0" applyFont="1" applyFill="1" applyBorder="1" applyAlignment="1">
      <alignment horizontal="right"/>
    </xf>
    <xf numFmtId="0" fontId="11" fillId="5" borderId="54" xfId="0" applyFont="1" applyFill="1" applyBorder="1" applyAlignment="1">
      <alignment horizontal="center"/>
    </xf>
    <xf numFmtId="0" fontId="1" fillId="12" borderId="25" xfId="0" applyFont="1" applyFill="1" applyBorder="1"/>
    <xf numFmtId="0" fontId="15" fillId="13" borderId="8" xfId="0" applyFont="1" applyFill="1" applyBorder="1"/>
    <xf numFmtId="0" fontId="15" fillId="13" borderId="23" xfId="0" applyFont="1" applyFill="1" applyBorder="1"/>
    <xf numFmtId="0" fontId="15" fillId="13" borderId="9" xfId="0" applyFont="1" applyFill="1" applyBorder="1"/>
    <xf numFmtId="0" fontId="15" fillId="13" borderId="27" xfId="0" applyFont="1" applyFill="1" applyBorder="1"/>
    <xf numFmtId="0" fontId="15" fillId="13" borderId="12" xfId="0" applyFont="1" applyFill="1" applyBorder="1"/>
    <xf numFmtId="0" fontId="11" fillId="0" borderId="66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2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center" vertical="center" wrapText="1"/>
    </xf>
    <xf numFmtId="0" fontId="26" fillId="0" borderId="50" xfId="0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26" fillId="0" borderId="46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6" borderId="61" xfId="0" applyFont="1" applyFill="1" applyBorder="1" applyAlignment="1">
      <alignment horizontal="center" vertical="center" wrapText="1"/>
    </xf>
    <xf numFmtId="0" fontId="26" fillId="6" borderId="56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center" vertical="center" wrapText="1"/>
    </xf>
    <xf numFmtId="0" fontId="26" fillId="8" borderId="60" xfId="0" applyFont="1" applyFill="1" applyBorder="1" applyAlignment="1">
      <alignment horizontal="center" vertical="center" wrapText="1"/>
    </xf>
    <xf numFmtId="0" fontId="26" fillId="8" borderId="28" xfId="0" applyFont="1" applyFill="1" applyBorder="1" applyAlignment="1">
      <alignment horizontal="center" vertical="center" wrapText="1"/>
    </xf>
    <xf numFmtId="0" fontId="26" fillId="8" borderId="58" xfId="0" applyFont="1" applyFill="1" applyBorder="1" applyAlignment="1">
      <alignment horizontal="center" vertical="center" wrapText="1"/>
    </xf>
    <xf numFmtId="0" fontId="26" fillId="8" borderId="55" xfId="0" applyFont="1" applyFill="1" applyBorder="1" applyAlignment="1">
      <alignment horizontal="center" vertical="center" wrapText="1"/>
    </xf>
    <xf numFmtId="0" fontId="26" fillId="6" borderId="58" xfId="0" applyFont="1" applyFill="1" applyBorder="1" applyAlignment="1">
      <alignment horizontal="center" vertical="center" wrapText="1"/>
    </xf>
    <xf numFmtId="0" fontId="26" fillId="6" borderId="5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4" fillId="0" borderId="42" xfId="0" applyFont="1" applyBorder="1" applyAlignment="1">
      <alignment horizontal="center" vertical="center" wrapText="1"/>
    </xf>
    <xf numFmtId="0" fontId="26" fillId="0" borderId="67" xfId="0" applyFont="1" applyFill="1" applyBorder="1" applyAlignment="1">
      <alignment horizontal="center" vertical="center" wrapText="1"/>
    </xf>
    <xf numFmtId="0" fontId="26" fillId="0" borderId="68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206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79646"/>
      <rgbColor rgb="00FF6600"/>
      <rgbColor rgb="00666699"/>
      <rgbColor rgb="00969696"/>
      <rgbColor rgb="0017375E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3"/>
  <sheetViews>
    <sheetView topLeftCell="B14" zoomScale="70" zoomScaleNormal="70" zoomScalePageLayoutView="60" workbookViewId="0">
      <selection activeCell="E24" sqref="E24:AB58"/>
    </sheetView>
  </sheetViews>
  <sheetFormatPr defaultRowHeight="15" x14ac:dyDescent="0.25"/>
  <cols>
    <col min="1" max="1" width="4.5" style="1" hidden="1" customWidth="1"/>
    <col min="2" max="2" width="4.125" style="1"/>
    <col min="3" max="3" width="4.25" style="1"/>
    <col min="4" max="4" width="40.375" style="1" customWidth="1"/>
    <col min="5" max="28" width="7.875" style="1" customWidth="1"/>
    <col min="29" max="29" width="7.875" style="50" customWidth="1"/>
    <col min="30" max="1025" width="9.5" style="1"/>
  </cols>
  <sheetData>
    <row r="1" spans="1:1025" x14ac:dyDescent="0.25">
      <c r="G1" s="1" t="s">
        <v>0</v>
      </c>
    </row>
    <row r="2" spans="1:1025" x14ac:dyDescent="0.25">
      <c r="G2" s="1" t="s">
        <v>158</v>
      </c>
    </row>
    <row r="3" spans="1:1025" x14ac:dyDescent="0.25">
      <c r="G3" s="1" t="s">
        <v>1</v>
      </c>
    </row>
    <row r="4" spans="1:1025" x14ac:dyDescent="0.25">
      <c r="G4" s="1" t="s">
        <v>2</v>
      </c>
    </row>
    <row r="5" spans="1:1025" x14ac:dyDescent="0.25">
      <c r="G5" s="1" t="s">
        <v>3</v>
      </c>
      <c r="H5" s="1" t="s">
        <v>4</v>
      </c>
    </row>
    <row r="7" spans="1:1025" ht="18.75" x14ac:dyDescent="0.25">
      <c r="A7" s="172" t="s">
        <v>159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</row>
    <row r="8" spans="1:1025" ht="19.5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69"/>
      <c r="O8" s="87" t="s">
        <v>83</v>
      </c>
      <c r="P8" s="2"/>
      <c r="Q8" s="2"/>
      <c r="R8" s="2"/>
      <c r="S8" s="2"/>
      <c r="T8" s="2"/>
      <c r="U8" s="2" t="s">
        <v>86</v>
      </c>
      <c r="V8" s="2"/>
      <c r="W8" s="2"/>
      <c r="X8" s="2"/>
      <c r="Y8" s="2"/>
      <c r="Z8" s="2"/>
      <c r="AA8" s="2"/>
      <c r="AB8" s="2"/>
      <c r="AC8" s="55"/>
      <c r="AD8" s="2"/>
      <c r="AE8" s="2"/>
      <c r="AF8" s="2"/>
      <c r="AG8" s="2"/>
      <c r="AH8" s="2"/>
      <c r="AI8" s="2"/>
    </row>
    <row r="9" spans="1:1025" ht="19.5" customHeight="1" thickBot="1" x14ac:dyDescent="0.3">
      <c r="D9" s="3" t="s">
        <v>65</v>
      </c>
      <c r="E9" s="48">
        <v>1</v>
      </c>
      <c r="F9" s="3"/>
      <c r="G9" s="3"/>
      <c r="H9" s="3"/>
      <c r="I9" s="3"/>
    </row>
    <row r="10" spans="1:1025" ht="19.5" customHeight="1" thickBot="1" x14ac:dyDescent="0.3">
      <c r="D10" s="3" t="s">
        <v>80</v>
      </c>
      <c r="E10" s="48">
        <v>1</v>
      </c>
      <c r="F10" s="3"/>
      <c r="G10" s="3"/>
      <c r="H10" s="3"/>
      <c r="I10" s="3"/>
    </row>
    <row r="11" spans="1:1025" ht="19.5" customHeight="1" thickBot="1" x14ac:dyDescent="0.3">
      <c r="D11" s="3" t="s">
        <v>73</v>
      </c>
      <c r="E11" s="48">
        <v>26</v>
      </c>
      <c r="F11" s="3"/>
      <c r="G11" s="3"/>
      <c r="H11" s="3"/>
      <c r="I11" s="3"/>
    </row>
    <row r="12" spans="1:1025" ht="17.25" customHeight="1" thickBot="1" x14ac:dyDescent="0.3">
      <c r="A12"/>
      <c r="B12"/>
      <c r="C12"/>
      <c r="D12" s="22" t="s">
        <v>50</v>
      </c>
      <c r="E12" s="49">
        <v>22</v>
      </c>
      <c r="F12" s="24"/>
      <c r="G12" s="22"/>
      <c r="H12" s="22"/>
      <c r="I12" s="2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51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1:1025" ht="17.25" customHeight="1" thickBot="1" x14ac:dyDescent="0.3">
      <c r="A13"/>
      <c r="B13"/>
      <c r="C13"/>
      <c r="D13" s="22" t="s">
        <v>68</v>
      </c>
      <c r="E13" s="49">
        <v>80</v>
      </c>
      <c r="F13" s="24"/>
      <c r="G13" s="22"/>
      <c r="H13" s="22"/>
      <c r="I13" s="2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51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 ht="17.25" customHeight="1" thickBot="1" x14ac:dyDescent="0.3">
      <c r="A14"/>
      <c r="B14"/>
      <c r="C14"/>
      <c r="D14" s="22" t="s">
        <v>67</v>
      </c>
      <c r="E14" s="49">
        <v>57</v>
      </c>
      <c r="F14" s="24"/>
      <c r="G14" s="22"/>
      <c r="H14" s="22"/>
      <c r="I14" s="2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51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ht="20.25" customHeight="1" thickBot="1" x14ac:dyDescent="0.3">
      <c r="A15"/>
      <c r="B15"/>
      <c r="C15"/>
      <c r="D15" s="22" t="s">
        <v>66</v>
      </c>
      <c r="E15" s="49">
        <v>43</v>
      </c>
      <c r="F15" s="24"/>
      <c r="G15" s="22"/>
      <c r="H15" s="22"/>
      <c r="I15" s="22"/>
      <c r="J15"/>
      <c r="K15" s="23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s="51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1:1025" ht="20.25" customHeight="1" x14ac:dyDescent="0.25">
      <c r="A16"/>
      <c r="B16"/>
      <c r="C16"/>
      <c r="D16" s="22"/>
      <c r="E16" s="22"/>
      <c r="F16" s="24"/>
      <c r="G16" s="22"/>
      <c r="H16" s="22"/>
      <c r="I16" s="22"/>
      <c r="J16"/>
      <c r="K16" s="23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 s="51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2:29" ht="20.25" customHeight="1" thickBot="1" x14ac:dyDescent="0.3">
      <c r="D17" s="4"/>
      <c r="E17" s="4"/>
      <c r="F17" s="4"/>
      <c r="G17" s="4"/>
      <c r="H17" s="4"/>
      <c r="I17" s="4"/>
    </row>
    <row r="18" spans="2:29" ht="117.75" customHeight="1" thickBot="1" x14ac:dyDescent="0.3">
      <c r="B18" s="14" t="s">
        <v>5</v>
      </c>
      <c r="C18" s="15" t="s">
        <v>6</v>
      </c>
      <c r="D18" s="16"/>
      <c r="E18" s="15" t="s">
        <v>7</v>
      </c>
      <c r="F18" s="15" t="s">
        <v>8</v>
      </c>
      <c r="G18" s="15" t="s">
        <v>9</v>
      </c>
      <c r="H18" s="15" t="s">
        <v>10</v>
      </c>
      <c r="I18" s="15" t="s">
        <v>11</v>
      </c>
      <c r="J18" s="15" t="s">
        <v>12</v>
      </c>
      <c r="K18" s="15" t="s">
        <v>13</v>
      </c>
      <c r="L18" s="15" t="s">
        <v>14</v>
      </c>
      <c r="M18" s="15" t="s">
        <v>15</v>
      </c>
      <c r="N18" s="17" t="s">
        <v>16</v>
      </c>
      <c r="O18" s="15" t="s">
        <v>17</v>
      </c>
      <c r="P18" s="15" t="s">
        <v>18</v>
      </c>
      <c r="Q18" s="15" t="s">
        <v>19</v>
      </c>
      <c r="R18" s="15" t="s">
        <v>20</v>
      </c>
      <c r="S18" s="15" t="s">
        <v>21</v>
      </c>
      <c r="T18" s="15" t="s">
        <v>22</v>
      </c>
      <c r="U18" s="15" t="s">
        <v>23</v>
      </c>
      <c r="V18" s="15" t="s">
        <v>24</v>
      </c>
      <c r="W18" s="15" t="s">
        <v>25</v>
      </c>
      <c r="X18" s="15" t="s">
        <v>26</v>
      </c>
      <c r="Y18" s="15" t="s">
        <v>27</v>
      </c>
      <c r="Z18" s="15" t="s">
        <v>28</v>
      </c>
      <c r="AA18" s="15" t="s">
        <v>29</v>
      </c>
      <c r="AB18" s="15" t="s">
        <v>30</v>
      </c>
      <c r="AC18" s="56" t="s">
        <v>31</v>
      </c>
    </row>
    <row r="19" spans="2:29" ht="16.5" thickBot="1" x14ac:dyDescent="0.3">
      <c r="B19" s="173" t="s">
        <v>32</v>
      </c>
      <c r="C19" s="174">
        <v>4</v>
      </c>
      <c r="D19" s="18" t="s">
        <v>33</v>
      </c>
      <c r="E19" s="41">
        <v>22</v>
      </c>
      <c r="F19" s="42">
        <v>22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58"/>
    </row>
    <row r="20" spans="2:29" ht="16.5" thickBot="1" x14ac:dyDescent="0.3">
      <c r="B20" s="173"/>
      <c r="C20" s="174"/>
      <c r="D20" s="19" t="s">
        <v>34</v>
      </c>
      <c r="E20" s="42">
        <v>6</v>
      </c>
      <c r="F20" s="42">
        <v>5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59">
        <f>SUM(E20:AB20)</f>
        <v>11</v>
      </c>
    </row>
    <row r="21" spans="2:29" ht="32.25" customHeight="1" thickBot="1" x14ac:dyDescent="0.3">
      <c r="B21" s="173"/>
      <c r="C21" s="174"/>
      <c r="D21" s="7" t="s">
        <v>35</v>
      </c>
      <c r="E21" s="42">
        <v>6</v>
      </c>
      <c r="F21" s="42">
        <v>1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59">
        <f>SUM(E21:AB21)</f>
        <v>7</v>
      </c>
    </row>
    <row r="22" spans="2:29" ht="16.5" thickBot="1" x14ac:dyDescent="0.3">
      <c r="B22" s="173"/>
      <c r="C22" s="174"/>
      <c r="D22" s="19" t="s">
        <v>36</v>
      </c>
      <c r="E22" s="42">
        <v>2</v>
      </c>
      <c r="F22" s="42">
        <v>2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59">
        <f>SUM(E22:AB22)</f>
        <v>4</v>
      </c>
    </row>
    <row r="23" spans="2:29" ht="16.5" thickBot="1" x14ac:dyDescent="0.3">
      <c r="B23" s="173"/>
      <c r="C23" s="174"/>
      <c r="D23" s="20" t="s">
        <v>37</v>
      </c>
      <c r="E23" s="43">
        <v>0</v>
      </c>
      <c r="F23" s="42">
        <v>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59">
        <f>SUM(E23:AB23)</f>
        <v>0</v>
      </c>
    </row>
    <row r="24" spans="2:29" ht="16.5" thickBot="1" x14ac:dyDescent="0.3">
      <c r="B24" s="173" t="s">
        <v>38</v>
      </c>
      <c r="C24" s="174">
        <v>5</v>
      </c>
      <c r="D24" s="18" t="s">
        <v>33</v>
      </c>
      <c r="E24" s="41">
        <v>41</v>
      </c>
      <c r="F24" s="57">
        <v>41</v>
      </c>
      <c r="G24" s="42">
        <v>0</v>
      </c>
      <c r="H24" s="42">
        <v>0</v>
      </c>
      <c r="I24" s="42">
        <v>41</v>
      </c>
      <c r="J24" s="42">
        <v>41</v>
      </c>
      <c r="K24" s="42">
        <v>41</v>
      </c>
      <c r="L24" s="42">
        <v>0</v>
      </c>
      <c r="M24" s="42">
        <v>41</v>
      </c>
      <c r="N24" s="42">
        <v>41</v>
      </c>
      <c r="O24" s="42">
        <v>0</v>
      </c>
      <c r="P24" s="42">
        <v>41</v>
      </c>
      <c r="Q24" s="42">
        <v>41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52">
        <f>SUM(E24:AB24)</f>
        <v>369</v>
      </c>
    </row>
    <row r="25" spans="2:29" ht="16.5" thickBot="1" x14ac:dyDescent="0.3">
      <c r="B25" s="173"/>
      <c r="C25" s="174"/>
      <c r="D25" s="19" t="s">
        <v>34</v>
      </c>
      <c r="E25" s="42">
        <v>5</v>
      </c>
      <c r="F25" s="42">
        <v>7</v>
      </c>
      <c r="G25" s="42">
        <v>0</v>
      </c>
      <c r="H25" s="42">
        <v>0</v>
      </c>
      <c r="I25" s="42">
        <v>8</v>
      </c>
      <c r="J25" s="42">
        <v>0</v>
      </c>
      <c r="K25" s="42">
        <v>5</v>
      </c>
      <c r="L25" s="42">
        <v>0</v>
      </c>
      <c r="M25" s="42">
        <v>3</v>
      </c>
      <c r="N25" s="42">
        <v>5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53">
        <f t="shared" ref="AC25:AC58" si="0">SUM(E25:AB25)</f>
        <v>33</v>
      </c>
    </row>
    <row r="26" spans="2:29" ht="32.25" thickBot="1" x14ac:dyDescent="0.3">
      <c r="B26" s="173"/>
      <c r="C26" s="174"/>
      <c r="D26" s="7" t="s">
        <v>35</v>
      </c>
      <c r="E26" s="42">
        <v>5</v>
      </c>
      <c r="F26" s="42">
        <v>6</v>
      </c>
      <c r="G26" s="42">
        <v>0</v>
      </c>
      <c r="H26" s="42">
        <v>0</v>
      </c>
      <c r="I26" s="42">
        <v>3</v>
      </c>
      <c r="J26" s="42">
        <v>0</v>
      </c>
      <c r="K26" s="42">
        <v>0</v>
      </c>
      <c r="L26" s="42">
        <v>0</v>
      </c>
      <c r="M26" s="42">
        <v>0</v>
      </c>
      <c r="N26" s="42">
        <v>4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53">
        <f t="shared" si="0"/>
        <v>18</v>
      </c>
    </row>
    <row r="27" spans="2:29" ht="16.5" thickBot="1" x14ac:dyDescent="0.3">
      <c r="B27" s="173"/>
      <c r="C27" s="174"/>
      <c r="D27" s="19" t="s">
        <v>36</v>
      </c>
      <c r="E27" s="42">
        <v>0</v>
      </c>
      <c r="F27" s="42">
        <v>2</v>
      </c>
      <c r="G27" s="42">
        <v>0</v>
      </c>
      <c r="H27" s="42">
        <v>0</v>
      </c>
      <c r="I27" s="42">
        <v>1</v>
      </c>
      <c r="J27" s="42">
        <v>0</v>
      </c>
      <c r="K27" s="42">
        <v>1</v>
      </c>
      <c r="L27" s="42">
        <v>0</v>
      </c>
      <c r="M27" s="42">
        <v>1</v>
      </c>
      <c r="N27" s="42">
        <v>2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53">
        <f t="shared" si="0"/>
        <v>7</v>
      </c>
    </row>
    <row r="28" spans="2:29" ht="16.5" thickBot="1" x14ac:dyDescent="0.3">
      <c r="B28" s="173"/>
      <c r="C28" s="174"/>
      <c r="D28" s="20" t="s">
        <v>37</v>
      </c>
      <c r="E28" s="43">
        <v>1</v>
      </c>
      <c r="F28" s="43">
        <v>0</v>
      </c>
      <c r="G28" s="43">
        <v>0</v>
      </c>
      <c r="H28" s="43">
        <v>0</v>
      </c>
      <c r="I28" s="43">
        <v>1</v>
      </c>
      <c r="J28" s="43">
        <v>0</v>
      </c>
      <c r="K28" s="43">
        <v>0</v>
      </c>
      <c r="L28" s="43">
        <v>0</v>
      </c>
      <c r="M28" s="43">
        <v>0</v>
      </c>
      <c r="N28" s="43">
        <v>1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53">
        <f t="shared" si="0"/>
        <v>3</v>
      </c>
    </row>
    <row r="29" spans="2:29" ht="16.5" thickBot="1" x14ac:dyDescent="0.3">
      <c r="B29" s="173" t="s">
        <v>39</v>
      </c>
      <c r="C29" s="174">
        <v>6</v>
      </c>
      <c r="D29" s="18" t="s">
        <v>33</v>
      </c>
      <c r="E29" s="41">
        <v>39</v>
      </c>
      <c r="F29" s="41">
        <v>39</v>
      </c>
      <c r="G29" s="41">
        <v>0</v>
      </c>
      <c r="H29" s="41">
        <v>0</v>
      </c>
      <c r="I29" s="41">
        <v>39</v>
      </c>
      <c r="J29" s="41">
        <v>39</v>
      </c>
      <c r="K29" s="41">
        <v>39</v>
      </c>
      <c r="L29" s="41">
        <v>0</v>
      </c>
      <c r="M29" s="41">
        <v>39</v>
      </c>
      <c r="N29" s="41">
        <v>39</v>
      </c>
      <c r="O29" s="41">
        <v>0</v>
      </c>
      <c r="P29" s="41">
        <v>39</v>
      </c>
      <c r="Q29" s="41">
        <v>39</v>
      </c>
      <c r="R29" s="42">
        <v>0</v>
      </c>
      <c r="S29" s="42">
        <v>0</v>
      </c>
      <c r="T29" s="41">
        <v>0</v>
      </c>
      <c r="U29" s="42">
        <v>0</v>
      </c>
      <c r="V29" s="42">
        <v>0</v>
      </c>
      <c r="W29" s="41">
        <v>39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52">
        <f t="shared" si="0"/>
        <v>390</v>
      </c>
    </row>
    <row r="30" spans="2:29" ht="16.5" thickBot="1" x14ac:dyDescent="0.3">
      <c r="B30" s="173"/>
      <c r="C30" s="174"/>
      <c r="D30" s="19" t="s">
        <v>34</v>
      </c>
      <c r="E30" s="42">
        <v>7</v>
      </c>
      <c r="F30" s="42">
        <v>4</v>
      </c>
      <c r="G30" s="42">
        <v>0</v>
      </c>
      <c r="H30" s="42">
        <v>0</v>
      </c>
      <c r="I30" s="42">
        <v>3</v>
      </c>
      <c r="J30" s="42">
        <v>1</v>
      </c>
      <c r="K30" s="42">
        <v>5</v>
      </c>
      <c r="L30" s="42">
        <v>0</v>
      </c>
      <c r="M30" s="42">
        <v>2</v>
      </c>
      <c r="N30" s="42">
        <v>6</v>
      </c>
      <c r="O30" s="42">
        <v>0</v>
      </c>
      <c r="P30" s="42">
        <v>6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9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53">
        <f t="shared" si="0"/>
        <v>43</v>
      </c>
    </row>
    <row r="31" spans="2:29" ht="32.25" thickBot="1" x14ac:dyDescent="0.3">
      <c r="B31" s="173"/>
      <c r="C31" s="174"/>
      <c r="D31" s="7" t="s">
        <v>35</v>
      </c>
      <c r="E31" s="42">
        <v>7</v>
      </c>
      <c r="F31" s="42">
        <v>1</v>
      </c>
      <c r="G31" s="42">
        <v>0</v>
      </c>
      <c r="H31" s="42">
        <v>0</v>
      </c>
      <c r="I31" s="42">
        <v>2</v>
      </c>
      <c r="J31" s="42">
        <v>0</v>
      </c>
      <c r="K31" s="42">
        <v>1</v>
      </c>
      <c r="L31" s="42">
        <v>0</v>
      </c>
      <c r="M31" s="42">
        <v>0</v>
      </c>
      <c r="N31" s="42">
        <v>4</v>
      </c>
      <c r="O31" s="42">
        <v>0</v>
      </c>
      <c r="P31" s="42">
        <v>4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2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53">
        <f t="shared" si="0"/>
        <v>21</v>
      </c>
    </row>
    <row r="32" spans="2:29" ht="16.5" thickBot="1" x14ac:dyDescent="0.3">
      <c r="B32" s="173"/>
      <c r="C32" s="174"/>
      <c r="D32" s="19" t="s">
        <v>36</v>
      </c>
      <c r="E32" s="42">
        <v>2</v>
      </c>
      <c r="F32" s="42">
        <v>1</v>
      </c>
      <c r="G32" s="42">
        <v>0</v>
      </c>
      <c r="H32" s="42">
        <v>0</v>
      </c>
      <c r="I32" s="42">
        <v>1</v>
      </c>
      <c r="J32" s="42">
        <v>1</v>
      </c>
      <c r="K32" s="42">
        <v>1</v>
      </c>
      <c r="L32" s="42">
        <v>0</v>
      </c>
      <c r="M32" s="42">
        <v>0</v>
      </c>
      <c r="N32" s="42">
        <v>2</v>
      </c>
      <c r="O32" s="42">
        <v>0</v>
      </c>
      <c r="P32" s="42">
        <v>2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1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53">
        <f t="shared" si="0"/>
        <v>11</v>
      </c>
    </row>
    <row r="33" spans="2:29" ht="16.5" thickBot="1" x14ac:dyDescent="0.3">
      <c r="B33" s="173"/>
      <c r="C33" s="174"/>
      <c r="D33" s="20" t="s">
        <v>37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1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1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53">
        <f t="shared" si="0"/>
        <v>2</v>
      </c>
    </row>
    <row r="34" spans="2:29" ht="16.5" thickBot="1" x14ac:dyDescent="0.3">
      <c r="B34" s="175" t="s">
        <v>40</v>
      </c>
      <c r="C34" s="176">
        <v>7</v>
      </c>
      <c r="D34" s="5" t="s">
        <v>33</v>
      </c>
      <c r="E34" s="41">
        <v>29</v>
      </c>
      <c r="F34" s="41">
        <v>29</v>
      </c>
      <c r="G34" s="41">
        <v>0</v>
      </c>
      <c r="H34" s="41">
        <v>29</v>
      </c>
      <c r="I34" s="41">
        <v>29</v>
      </c>
      <c r="J34" s="41">
        <v>29</v>
      </c>
      <c r="K34" s="41">
        <v>29</v>
      </c>
      <c r="L34" s="41">
        <v>0</v>
      </c>
      <c r="M34" s="41">
        <v>29</v>
      </c>
      <c r="N34" s="41">
        <v>29</v>
      </c>
      <c r="O34" s="41">
        <v>0</v>
      </c>
      <c r="P34" s="41">
        <v>29</v>
      </c>
      <c r="Q34" s="41">
        <v>29</v>
      </c>
      <c r="R34" s="42">
        <v>0</v>
      </c>
      <c r="S34" s="42">
        <v>0</v>
      </c>
      <c r="T34" s="41">
        <v>29</v>
      </c>
      <c r="U34" s="42">
        <v>0</v>
      </c>
      <c r="V34" s="41">
        <v>0</v>
      </c>
      <c r="W34" s="41">
        <v>29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52">
        <f t="shared" si="0"/>
        <v>348</v>
      </c>
    </row>
    <row r="35" spans="2:29" ht="16.5" thickBot="1" x14ac:dyDescent="0.3">
      <c r="B35" s="175"/>
      <c r="C35" s="176"/>
      <c r="D35" s="6" t="s">
        <v>34</v>
      </c>
      <c r="E35" s="42">
        <v>6</v>
      </c>
      <c r="F35" s="42">
        <v>4</v>
      </c>
      <c r="G35" s="42">
        <v>0</v>
      </c>
      <c r="H35" s="42">
        <v>6</v>
      </c>
      <c r="I35" s="42">
        <v>7</v>
      </c>
      <c r="J35" s="42">
        <v>0</v>
      </c>
      <c r="K35" s="42">
        <v>4</v>
      </c>
      <c r="L35" s="42">
        <v>0</v>
      </c>
      <c r="M35" s="42">
        <v>2</v>
      </c>
      <c r="N35" s="42">
        <v>4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8</v>
      </c>
      <c r="W35" s="42">
        <v>3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53">
        <f t="shared" si="0"/>
        <v>44</v>
      </c>
    </row>
    <row r="36" spans="2:29" ht="32.25" thickBot="1" x14ac:dyDescent="0.3">
      <c r="B36" s="175"/>
      <c r="C36" s="176"/>
      <c r="D36" s="7" t="s">
        <v>35</v>
      </c>
      <c r="E36" s="42">
        <v>6</v>
      </c>
      <c r="F36" s="42">
        <v>4</v>
      </c>
      <c r="G36" s="42">
        <v>0</v>
      </c>
      <c r="H36" s="42">
        <v>0</v>
      </c>
      <c r="I36" s="42">
        <v>1</v>
      </c>
      <c r="J36" s="42">
        <v>0</v>
      </c>
      <c r="K36" s="42">
        <v>1</v>
      </c>
      <c r="L36" s="42">
        <v>0</v>
      </c>
      <c r="M36" s="42">
        <v>1</v>
      </c>
      <c r="N36" s="42">
        <v>1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2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53">
        <f t="shared" si="0"/>
        <v>16</v>
      </c>
    </row>
    <row r="37" spans="2:29" ht="16.5" thickBot="1" x14ac:dyDescent="0.3">
      <c r="B37" s="175"/>
      <c r="C37" s="176"/>
      <c r="D37" s="6" t="s">
        <v>36</v>
      </c>
      <c r="E37" s="42">
        <v>2</v>
      </c>
      <c r="F37" s="42">
        <v>2</v>
      </c>
      <c r="G37" s="42">
        <v>0</v>
      </c>
      <c r="H37" s="42">
        <v>2</v>
      </c>
      <c r="I37" s="42">
        <v>1</v>
      </c>
      <c r="J37" s="42">
        <v>0</v>
      </c>
      <c r="K37" s="42">
        <v>1</v>
      </c>
      <c r="L37" s="42">
        <v>0</v>
      </c>
      <c r="M37" s="42">
        <v>0</v>
      </c>
      <c r="N37" s="42">
        <v>2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1</v>
      </c>
      <c r="W37" s="42">
        <v>1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53">
        <f t="shared" si="0"/>
        <v>12</v>
      </c>
    </row>
    <row r="38" spans="2:29" ht="16.5" thickBot="1" x14ac:dyDescent="0.3">
      <c r="B38" s="175"/>
      <c r="C38" s="176"/>
      <c r="D38" s="8" t="s">
        <v>37</v>
      </c>
      <c r="E38" s="43">
        <v>0</v>
      </c>
      <c r="F38" s="43">
        <v>0</v>
      </c>
      <c r="G38" s="43">
        <v>0</v>
      </c>
      <c r="H38" s="43">
        <v>0</v>
      </c>
      <c r="I38" s="43">
        <v>1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1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53">
        <f t="shared" si="0"/>
        <v>2</v>
      </c>
    </row>
    <row r="39" spans="2:29" ht="16.5" thickBot="1" x14ac:dyDescent="0.3">
      <c r="B39" s="175" t="s">
        <v>41</v>
      </c>
      <c r="C39" s="176">
        <v>8</v>
      </c>
      <c r="D39" s="5" t="s">
        <v>33</v>
      </c>
      <c r="E39" s="41">
        <v>28</v>
      </c>
      <c r="F39" s="41">
        <v>28</v>
      </c>
      <c r="G39" s="41">
        <v>28</v>
      </c>
      <c r="H39" s="41">
        <v>28</v>
      </c>
      <c r="I39" s="41">
        <v>28</v>
      </c>
      <c r="J39" s="41">
        <v>28</v>
      </c>
      <c r="K39" s="41">
        <v>28</v>
      </c>
      <c r="L39" s="41">
        <v>0</v>
      </c>
      <c r="M39" s="41">
        <v>28</v>
      </c>
      <c r="N39" s="41">
        <v>28</v>
      </c>
      <c r="O39" s="41">
        <v>0</v>
      </c>
      <c r="P39" s="41">
        <v>28</v>
      </c>
      <c r="Q39" s="41">
        <v>28</v>
      </c>
      <c r="R39" s="42">
        <v>0</v>
      </c>
      <c r="S39" s="42">
        <v>0</v>
      </c>
      <c r="T39" s="41">
        <v>28</v>
      </c>
      <c r="U39" s="42">
        <v>0</v>
      </c>
      <c r="V39" s="41">
        <v>0</v>
      </c>
      <c r="W39" s="41">
        <v>28</v>
      </c>
      <c r="X39" s="42">
        <v>0</v>
      </c>
      <c r="Y39" s="41">
        <v>28</v>
      </c>
      <c r="Z39" s="42">
        <v>0</v>
      </c>
      <c r="AA39" s="42">
        <v>0</v>
      </c>
      <c r="AB39" s="42">
        <v>0</v>
      </c>
      <c r="AC39" s="52">
        <f t="shared" si="0"/>
        <v>392</v>
      </c>
    </row>
    <row r="40" spans="2:29" ht="16.5" thickBot="1" x14ac:dyDescent="0.3">
      <c r="B40" s="175"/>
      <c r="C40" s="176"/>
      <c r="D40" s="6" t="s">
        <v>34</v>
      </c>
      <c r="E40" s="42">
        <v>1</v>
      </c>
      <c r="F40" s="42">
        <v>5</v>
      </c>
      <c r="G40" s="42">
        <v>4</v>
      </c>
      <c r="H40" s="42">
        <v>7</v>
      </c>
      <c r="I40" s="42">
        <v>1</v>
      </c>
      <c r="J40" s="42">
        <v>1</v>
      </c>
      <c r="K40" s="42">
        <v>2</v>
      </c>
      <c r="L40" s="42">
        <v>0</v>
      </c>
      <c r="M40" s="42">
        <v>2</v>
      </c>
      <c r="N40" s="42">
        <v>0</v>
      </c>
      <c r="O40" s="42">
        <v>0</v>
      </c>
      <c r="P40" s="42">
        <v>6</v>
      </c>
      <c r="Q40" s="42">
        <v>2</v>
      </c>
      <c r="R40" s="42">
        <v>0</v>
      </c>
      <c r="S40" s="42">
        <v>2</v>
      </c>
      <c r="T40" s="42">
        <v>0</v>
      </c>
      <c r="U40" s="42">
        <v>0</v>
      </c>
      <c r="V40" s="42">
        <v>3</v>
      </c>
      <c r="W40" s="42">
        <v>3</v>
      </c>
      <c r="X40" s="42">
        <v>0</v>
      </c>
      <c r="Y40" s="42">
        <v>1</v>
      </c>
      <c r="Z40" s="42">
        <v>0</v>
      </c>
      <c r="AA40" s="42">
        <v>0</v>
      </c>
      <c r="AB40" s="42">
        <v>0</v>
      </c>
      <c r="AC40" s="53">
        <f t="shared" si="0"/>
        <v>40</v>
      </c>
    </row>
    <row r="41" spans="2:29" ht="32.25" thickBot="1" x14ac:dyDescent="0.3">
      <c r="B41" s="175"/>
      <c r="C41" s="176"/>
      <c r="D41" s="7" t="s">
        <v>35</v>
      </c>
      <c r="E41" s="42">
        <v>1</v>
      </c>
      <c r="F41" s="42">
        <v>4</v>
      </c>
      <c r="G41" s="42">
        <v>3</v>
      </c>
      <c r="H41" s="42">
        <v>2</v>
      </c>
      <c r="I41" s="42">
        <v>0</v>
      </c>
      <c r="J41" s="42">
        <v>1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2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53">
        <f t="shared" si="0"/>
        <v>13</v>
      </c>
    </row>
    <row r="42" spans="2:29" ht="16.5" thickBot="1" x14ac:dyDescent="0.3">
      <c r="B42" s="175"/>
      <c r="C42" s="176"/>
      <c r="D42" s="6" t="s">
        <v>36</v>
      </c>
      <c r="E42" s="42">
        <v>0</v>
      </c>
      <c r="F42" s="42">
        <v>1</v>
      </c>
      <c r="G42" s="42">
        <v>1</v>
      </c>
      <c r="H42" s="42">
        <v>2</v>
      </c>
      <c r="I42" s="42">
        <v>0</v>
      </c>
      <c r="J42" s="42">
        <v>0</v>
      </c>
      <c r="K42" s="42">
        <v>1</v>
      </c>
      <c r="L42" s="42">
        <v>0</v>
      </c>
      <c r="M42" s="42">
        <v>1</v>
      </c>
      <c r="N42" s="42">
        <v>0</v>
      </c>
      <c r="O42" s="42">
        <v>0</v>
      </c>
      <c r="P42" s="42">
        <v>0</v>
      </c>
      <c r="Q42" s="42">
        <v>1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1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53">
        <f t="shared" si="0"/>
        <v>8</v>
      </c>
    </row>
    <row r="43" spans="2:29" ht="16.5" thickBot="1" x14ac:dyDescent="0.3">
      <c r="B43" s="175"/>
      <c r="C43" s="176"/>
      <c r="D43" s="8" t="s">
        <v>37</v>
      </c>
      <c r="E43" s="43">
        <v>1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2</v>
      </c>
      <c r="Q43" s="43">
        <v>0</v>
      </c>
      <c r="R43" s="43">
        <v>0</v>
      </c>
      <c r="S43" s="43">
        <v>1</v>
      </c>
      <c r="T43" s="43">
        <v>0</v>
      </c>
      <c r="U43" s="43">
        <v>0</v>
      </c>
      <c r="V43" s="43">
        <v>1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53">
        <f t="shared" si="0"/>
        <v>5</v>
      </c>
    </row>
    <row r="44" spans="2:29" ht="16.5" thickBot="1" x14ac:dyDescent="0.3">
      <c r="B44" s="175" t="s">
        <v>42</v>
      </c>
      <c r="C44" s="176">
        <v>9</v>
      </c>
      <c r="D44" s="5" t="s">
        <v>33</v>
      </c>
      <c r="E44" s="41">
        <v>32</v>
      </c>
      <c r="F44" s="41">
        <v>32</v>
      </c>
      <c r="G44" s="41">
        <v>32</v>
      </c>
      <c r="H44" s="41">
        <v>32</v>
      </c>
      <c r="I44" s="41">
        <v>32</v>
      </c>
      <c r="J44" s="41">
        <v>32</v>
      </c>
      <c r="K44" s="41">
        <v>32</v>
      </c>
      <c r="L44" s="41">
        <v>0</v>
      </c>
      <c r="M44" s="41">
        <v>32</v>
      </c>
      <c r="N44" s="41">
        <v>32</v>
      </c>
      <c r="O44" s="41">
        <v>0</v>
      </c>
      <c r="P44" s="41">
        <v>32</v>
      </c>
      <c r="Q44" s="41">
        <v>32</v>
      </c>
      <c r="R44" s="42">
        <v>0</v>
      </c>
      <c r="S44" s="42">
        <v>0</v>
      </c>
      <c r="T44" s="41">
        <v>31</v>
      </c>
      <c r="U44" s="42">
        <v>0</v>
      </c>
      <c r="V44" s="42">
        <v>0</v>
      </c>
      <c r="W44" s="41">
        <v>32</v>
      </c>
      <c r="X44" s="44">
        <v>0</v>
      </c>
      <c r="Y44" s="41">
        <v>32</v>
      </c>
      <c r="Z44" s="42">
        <v>0</v>
      </c>
      <c r="AA44" s="42">
        <v>0</v>
      </c>
      <c r="AB44" s="42">
        <v>0</v>
      </c>
      <c r="AC44" s="52">
        <f t="shared" si="0"/>
        <v>447</v>
      </c>
    </row>
    <row r="45" spans="2:29" ht="16.5" thickBot="1" x14ac:dyDescent="0.3">
      <c r="B45" s="175"/>
      <c r="C45" s="176"/>
      <c r="D45" s="6" t="s">
        <v>34</v>
      </c>
      <c r="E45" s="42">
        <v>5</v>
      </c>
      <c r="F45" s="42">
        <v>2</v>
      </c>
      <c r="G45" s="42">
        <v>9</v>
      </c>
      <c r="H45" s="42">
        <v>7</v>
      </c>
      <c r="I45" s="42">
        <v>5</v>
      </c>
      <c r="J45" s="42">
        <v>2</v>
      </c>
      <c r="K45" s="42">
        <v>2</v>
      </c>
      <c r="L45" s="42">
        <v>0</v>
      </c>
      <c r="M45" s="42">
        <v>4</v>
      </c>
      <c r="N45" s="42">
        <v>5</v>
      </c>
      <c r="O45" s="42">
        <v>2</v>
      </c>
      <c r="P45" s="42">
        <v>4</v>
      </c>
      <c r="Q45" s="42">
        <v>5</v>
      </c>
      <c r="R45" s="42">
        <v>0</v>
      </c>
      <c r="S45" s="42">
        <v>0</v>
      </c>
      <c r="T45" s="42">
        <v>1</v>
      </c>
      <c r="U45" s="42">
        <v>0</v>
      </c>
      <c r="V45" s="42">
        <v>0</v>
      </c>
      <c r="W45" s="42">
        <v>1</v>
      </c>
      <c r="X45" s="45">
        <v>5</v>
      </c>
      <c r="Y45" s="42">
        <v>1</v>
      </c>
      <c r="Z45" s="42">
        <v>0</v>
      </c>
      <c r="AA45" s="42">
        <v>0</v>
      </c>
      <c r="AB45" s="42">
        <v>0</v>
      </c>
      <c r="AC45" s="53">
        <f t="shared" si="0"/>
        <v>60</v>
      </c>
    </row>
    <row r="46" spans="2:29" ht="32.25" thickBot="1" x14ac:dyDescent="0.3">
      <c r="B46" s="175"/>
      <c r="C46" s="176"/>
      <c r="D46" s="7" t="s">
        <v>35</v>
      </c>
      <c r="E46" s="42">
        <v>5</v>
      </c>
      <c r="F46" s="42">
        <v>0</v>
      </c>
      <c r="G46" s="42">
        <v>4</v>
      </c>
      <c r="H46" s="42">
        <v>0</v>
      </c>
      <c r="I46" s="42">
        <v>1</v>
      </c>
      <c r="J46" s="42">
        <v>0</v>
      </c>
      <c r="K46" s="42">
        <v>1</v>
      </c>
      <c r="L46" s="42">
        <v>0</v>
      </c>
      <c r="M46" s="42">
        <v>0</v>
      </c>
      <c r="N46" s="42">
        <v>1</v>
      </c>
      <c r="O46" s="42">
        <v>0</v>
      </c>
      <c r="P46" s="42">
        <v>1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5">
        <v>0</v>
      </c>
      <c r="Y46" s="42">
        <v>1</v>
      </c>
      <c r="Z46" s="42">
        <v>0</v>
      </c>
      <c r="AA46" s="42">
        <v>0</v>
      </c>
      <c r="AB46" s="42">
        <v>0</v>
      </c>
      <c r="AC46" s="53">
        <f t="shared" si="0"/>
        <v>14</v>
      </c>
    </row>
    <row r="47" spans="2:29" ht="16.5" thickBot="1" x14ac:dyDescent="0.3">
      <c r="B47" s="175"/>
      <c r="C47" s="176"/>
      <c r="D47" s="6" t="s">
        <v>36</v>
      </c>
      <c r="E47" s="42">
        <v>1</v>
      </c>
      <c r="F47" s="42">
        <v>1</v>
      </c>
      <c r="G47" s="42">
        <v>0</v>
      </c>
      <c r="H47" s="42">
        <v>3</v>
      </c>
      <c r="I47" s="42">
        <v>0</v>
      </c>
      <c r="J47" s="42">
        <v>1</v>
      </c>
      <c r="K47" s="42">
        <v>0</v>
      </c>
      <c r="L47" s="42">
        <v>0</v>
      </c>
      <c r="M47" s="42">
        <v>1</v>
      </c>
      <c r="N47" s="42">
        <v>1</v>
      </c>
      <c r="O47" s="42">
        <v>0</v>
      </c>
      <c r="P47" s="42">
        <v>0</v>
      </c>
      <c r="Q47" s="42">
        <v>1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5">
        <v>1</v>
      </c>
      <c r="Y47" s="42">
        <v>0</v>
      </c>
      <c r="Z47" s="42">
        <v>0</v>
      </c>
      <c r="AA47" s="42">
        <v>0</v>
      </c>
      <c r="AB47" s="42">
        <v>0</v>
      </c>
      <c r="AC47" s="53">
        <f t="shared" si="0"/>
        <v>10</v>
      </c>
    </row>
    <row r="48" spans="2:29" ht="16.5" thickBot="1" x14ac:dyDescent="0.3">
      <c r="B48" s="175"/>
      <c r="C48" s="176"/>
      <c r="D48" s="8" t="s">
        <v>37</v>
      </c>
      <c r="E48" s="43">
        <v>0</v>
      </c>
      <c r="F48" s="43">
        <v>0</v>
      </c>
      <c r="G48" s="43">
        <v>2</v>
      </c>
      <c r="H48" s="43">
        <v>0</v>
      </c>
      <c r="I48" s="43">
        <v>0</v>
      </c>
      <c r="J48" s="43">
        <v>0</v>
      </c>
      <c r="K48" s="43">
        <v>1</v>
      </c>
      <c r="L48" s="43">
        <v>0</v>
      </c>
      <c r="M48" s="43">
        <v>0</v>
      </c>
      <c r="N48" s="43">
        <v>0</v>
      </c>
      <c r="O48" s="43">
        <v>1</v>
      </c>
      <c r="P48" s="43">
        <v>2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1</v>
      </c>
      <c r="X48" s="46">
        <v>0</v>
      </c>
      <c r="Y48" s="43">
        <v>1</v>
      </c>
      <c r="Z48" s="43">
        <v>0</v>
      </c>
      <c r="AA48" s="43">
        <v>0</v>
      </c>
      <c r="AB48" s="43">
        <v>0</v>
      </c>
      <c r="AC48" s="53">
        <f t="shared" si="0"/>
        <v>8</v>
      </c>
    </row>
    <row r="49" spans="2:29" ht="16.5" thickBot="1" x14ac:dyDescent="0.3">
      <c r="B49" s="175" t="s">
        <v>43</v>
      </c>
      <c r="C49" s="176">
        <v>10</v>
      </c>
      <c r="D49" s="5" t="s">
        <v>33</v>
      </c>
      <c r="E49" s="41">
        <v>5</v>
      </c>
      <c r="F49" s="41">
        <v>5</v>
      </c>
      <c r="G49" s="41">
        <v>5</v>
      </c>
      <c r="H49" s="41">
        <v>5</v>
      </c>
      <c r="I49" s="41">
        <v>5</v>
      </c>
      <c r="J49" s="41">
        <v>5</v>
      </c>
      <c r="K49" s="41">
        <v>5</v>
      </c>
      <c r="L49" s="41">
        <v>0</v>
      </c>
      <c r="M49" s="41">
        <v>5</v>
      </c>
      <c r="N49" s="41">
        <v>5</v>
      </c>
      <c r="O49" s="41">
        <v>0</v>
      </c>
      <c r="P49" s="41">
        <v>5</v>
      </c>
      <c r="Q49" s="41">
        <v>5</v>
      </c>
      <c r="R49" s="42">
        <v>0</v>
      </c>
      <c r="S49" s="42">
        <v>0</v>
      </c>
      <c r="T49" s="41">
        <v>5</v>
      </c>
      <c r="U49" s="42">
        <v>0</v>
      </c>
      <c r="V49" s="42">
        <v>0</v>
      </c>
      <c r="W49" s="42">
        <v>5</v>
      </c>
      <c r="X49" s="44">
        <v>0</v>
      </c>
      <c r="Y49" s="41">
        <v>5</v>
      </c>
      <c r="Z49" s="42">
        <v>0</v>
      </c>
      <c r="AA49" s="42">
        <v>0</v>
      </c>
      <c r="AB49" s="42">
        <v>0</v>
      </c>
      <c r="AC49" s="52">
        <f t="shared" si="0"/>
        <v>70</v>
      </c>
    </row>
    <row r="50" spans="2:29" ht="16.5" thickBot="1" x14ac:dyDescent="0.3">
      <c r="B50" s="175"/>
      <c r="C50" s="176"/>
      <c r="D50" s="6" t="s">
        <v>34</v>
      </c>
      <c r="E50" s="42">
        <v>0</v>
      </c>
      <c r="F50" s="42">
        <v>0</v>
      </c>
      <c r="G50" s="42">
        <v>0</v>
      </c>
      <c r="H50" s="42">
        <v>1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2</v>
      </c>
      <c r="T50" s="42">
        <v>0</v>
      </c>
      <c r="U50" s="42">
        <v>0</v>
      </c>
      <c r="V50" s="42">
        <v>0</v>
      </c>
      <c r="W50" s="42">
        <v>0</v>
      </c>
      <c r="X50" s="45">
        <v>0</v>
      </c>
      <c r="Y50" s="42">
        <v>2</v>
      </c>
      <c r="Z50" s="42">
        <v>0</v>
      </c>
      <c r="AA50" s="42">
        <v>0</v>
      </c>
      <c r="AB50" s="42">
        <v>0</v>
      </c>
      <c r="AC50" s="53">
        <f t="shared" si="0"/>
        <v>5</v>
      </c>
    </row>
    <row r="51" spans="2:29" ht="32.25" thickBot="1" x14ac:dyDescent="0.3">
      <c r="B51" s="175"/>
      <c r="C51" s="176"/>
      <c r="D51" s="7" t="s">
        <v>35</v>
      </c>
      <c r="E51" s="42">
        <v>0</v>
      </c>
      <c r="F51" s="42">
        <v>0</v>
      </c>
      <c r="G51" s="42">
        <v>0</v>
      </c>
      <c r="H51" s="42">
        <v>1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1</v>
      </c>
      <c r="T51" s="42">
        <v>0</v>
      </c>
      <c r="U51" s="42">
        <v>0</v>
      </c>
      <c r="V51" s="42">
        <v>0</v>
      </c>
      <c r="W51" s="42">
        <v>0</v>
      </c>
      <c r="X51" s="45">
        <v>0</v>
      </c>
      <c r="Y51" s="42">
        <v>1</v>
      </c>
      <c r="Z51" s="42">
        <v>0</v>
      </c>
      <c r="AA51" s="42">
        <v>0</v>
      </c>
      <c r="AB51" s="42">
        <v>0</v>
      </c>
      <c r="AC51" s="53">
        <f t="shared" si="0"/>
        <v>3</v>
      </c>
    </row>
    <row r="52" spans="2:29" ht="16.5" thickBot="1" x14ac:dyDescent="0.3">
      <c r="B52" s="175"/>
      <c r="C52" s="176"/>
      <c r="D52" s="6" t="s">
        <v>36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5">
        <v>0</v>
      </c>
      <c r="Y52" s="42">
        <v>1</v>
      </c>
      <c r="Z52" s="42">
        <v>0</v>
      </c>
      <c r="AA52" s="42">
        <v>0</v>
      </c>
      <c r="AB52" s="42">
        <v>0</v>
      </c>
      <c r="AC52" s="53">
        <f t="shared" si="0"/>
        <v>1</v>
      </c>
    </row>
    <row r="53" spans="2:29" ht="16.5" thickBot="1" x14ac:dyDescent="0.3">
      <c r="B53" s="175"/>
      <c r="C53" s="176"/>
      <c r="D53" s="8" t="s">
        <v>37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1</v>
      </c>
      <c r="T53" s="43">
        <v>0</v>
      </c>
      <c r="U53" s="43">
        <v>0</v>
      </c>
      <c r="V53" s="43">
        <v>0</v>
      </c>
      <c r="W53" s="43">
        <v>0</v>
      </c>
      <c r="X53" s="46">
        <v>0</v>
      </c>
      <c r="Y53" s="43">
        <v>0</v>
      </c>
      <c r="Z53" s="43">
        <v>0</v>
      </c>
      <c r="AA53" s="43">
        <v>0</v>
      </c>
      <c r="AB53" s="43">
        <v>0</v>
      </c>
      <c r="AC53" s="53">
        <f t="shared" si="0"/>
        <v>1</v>
      </c>
    </row>
    <row r="54" spans="2:29" ht="16.5" thickBot="1" x14ac:dyDescent="0.3">
      <c r="B54" s="175" t="s">
        <v>44</v>
      </c>
      <c r="C54" s="176">
        <v>11</v>
      </c>
      <c r="D54" s="5" t="s">
        <v>33</v>
      </c>
      <c r="E54" s="41">
        <v>6</v>
      </c>
      <c r="F54" s="41">
        <v>6</v>
      </c>
      <c r="G54" s="41">
        <v>6</v>
      </c>
      <c r="H54" s="41">
        <v>6</v>
      </c>
      <c r="I54" s="41">
        <v>6</v>
      </c>
      <c r="J54" s="41">
        <v>6</v>
      </c>
      <c r="K54" s="41">
        <v>6</v>
      </c>
      <c r="L54" s="41">
        <v>0</v>
      </c>
      <c r="M54" s="41">
        <v>6</v>
      </c>
      <c r="N54" s="41">
        <v>6</v>
      </c>
      <c r="O54" s="41">
        <v>0</v>
      </c>
      <c r="P54" s="41">
        <v>0</v>
      </c>
      <c r="Q54" s="41">
        <v>6</v>
      </c>
      <c r="R54" s="42">
        <v>0</v>
      </c>
      <c r="S54" s="42">
        <v>0</v>
      </c>
      <c r="T54" s="41">
        <v>6</v>
      </c>
      <c r="U54" s="41">
        <v>0</v>
      </c>
      <c r="V54" s="41">
        <v>0</v>
      </c>
      <c r="W54" s="41">
        <v>6</v>
      </c>
      <c r="X54" s="44">
        <v>0</v>
      </c>
      <c r="Y54" s="41">
        <v>6</v>
      </c>
      <c r="Z54" s="42">
        <v>0</v>
      </c>
      <c r="AA54" s="42">
        <v>0</v>
      </c>
      <c r="AB54" s="42">
        <v>0</v>
      </c>
      <c r="AC54" s="52">
        <f t="shared" si="0"/>
        <v>78</v>
      </c>
    </row>
    <row r="55" spans="2:29" ht="16.5" thickBot="1" x14ac:dyDescent="0.3">
      <c r="B55" s="175"/>
      <c r="C55" s="176"/>
      <c r="D55" s="6" t="s">
        <v>34</v>
      </c>
      <c r="E55" s="42">
        <v>1</v>
      </c>
      <c r="F55" s="42">
        <v>2</v>
      </c>
      <c r="G55" s="42">
        <v>3</v>
      </c>
      <c r="H55" s="42">
        <v>3</v>
      </c>
      <c r="I55" s="42">
        <v>1</v>
      </c>
      <c r="J55" s="42">
        <v>1</v>
      </c>
      <c r="K55" s="42">
        <v>2</v>
      </c>
      <c r="L55" s="42">
        <v>0</v>
      </c>
      <c r="M55" s="42">
        <v>2</v>
      </c>
      <c r="N55" s="42">
        <v>2</v>
      </c>
      <c r="O55" s="42">
        <v>0</v>
      </c>
      <c r="P55" s="42">
        <v>0</v>
      </c>
      <c r="Q55" s="42">
        <v>0</v>
      </c>
      <c r="R55" s="42">
        <v>0</v>
      </c>
      <c r="S55" s="42">
        <v>3</v>
      </c>
      <c r="T55" s="42">
        <v>0</v>
      </c>
      <c r="U55" s="42">
        <v>2</v>
      </c>
      <c r="V55" s="42">
        <v>0</v>
      </c>
      <c r="W55" s="42">
        <v>2</v>
      </c>
      <c r="X55" s="45">
        <v>2</v>
      </c>
      <c r="Y55" s="42">
        <v>1</v>
      </c>
      <c r="Z55" s="42">
        <v>0</v>
      </c>
      <c r="AA55" s="42">
        <v>0</v>
      </c>
      <c r="AB55" s="42">
        <v>0</v>
      </c>
      <c r="AC55" s="53">
        <f t="shared" si="0"/>
        <v>27</v>
      </c>
    </row>
    <row r="56" spans="2:29" ht="32.25" thickBot="1" x14ac:dyDescent="0.3">
      <c r="B56" s="175"/>
      <c r="C56" s="176"/>
      <c r="D56" s="7" t="s">
        <v>35</v>
      </c>
      <c r="E56" s="42">
        <v>1</v>
      </c>
      <c r="F56" s="42">
        <v>2</v>
      </c>
      <c r="G56" s="42">
        <v>0</v>
      </c>
      <c r="H56" s="42">
        <v>1</v>
      </c>
      <c r="I56" s="42">
        <v>0</v>
      </c>
      <c r="J56" s="42">
        <v>0</v>
      </c>
      <c r="K56" s="42">
        <v>0</v>
      </c>
      <c r="L56" s="42">
        <v>0</v>
      </c>
      <c r="M56" s="42">
        <v>1</v>
      </c>
      <c r="N56" s="42">
        <v>1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5">
        <v>0</v>
      </c>
      <c r="Y56" s="42">
        <v>0</v>
      </c>
      <c r="Z56" s="42">
        <v>0</v>
      </c>
      <c r="AA56" s="42">
        <v>0</v>
      </c>
      <c r="AB56" s="42">
        <v>0</v>
      </c>
      <c r="AC56" s="53">
        <f t="shared" si="0"/>
        <v>6</v>
      </c>
    </row>
    <row r="57" spans="2:29" ht="16.5" thickBot="1" x14ac:dyDescent="0.3">
      <c r="B57" s="175"/>
      <c r="C57" s="176"/>
      <c r="D57" s="6" t="s">
        <v>36</v>
      </c>
      <c r="E57" s="42">
        <v>1</v>
      </c>
      <c r="F57" s="42">
        <v>0</v>
      </c>
      <c r="G57" s="42">
        <v>0</v>
      </c>
      <c r="H57" s="42">
        <v>0</v>
      </c>
      <c r="I57" s="42">
        <v>0</v>
      </c>
      <c r="J57" s="42">
        <v>1</v>
      </c>
      <c r="K57" s="42">
        <v>0</v>
      </c>
      <c r="L57" s="42">
        <v>0</v>
      </c>
      <c r="M57" s="42">
        <v>0</v>
      </c>
      <c r="N57" s="42">
        <v>1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1</v>
      </c>
      <c r="X57" s="45">
        <v>0</v>
      </c>
      <c r="Y57" s="42">
        <v>1</v>
      </c>
      <c r="Z57" s="42">
        <v>0</v>
      </c>
      <c r="AA57" s="42">
        <v>0</v>
      </c>
      <c r="AB57" s="42">
        <v>0</v>
      </c>
      <c r="AC57" s="53">
        <f t="shared" si="0"/>
        <v>5</v>
      </c>
    </row>
    <row r="58" spans="2:29" ht="16.5" thickBot="1" x14ac:dyDescent="0.3">
      <c r="B58" s="175"/>
      <c r="C58" s="176"/>
      <c r="D58" s="8" t="s">
        <v>37</v>
      </c>
      <c r="E58" s="43">
        <v>0</v>
      </c>
      <c r="F58" s="43">
        <v>1</v>
      </c>
      <c r="G58" s="43">
        <v>2</v>
      </c>
      <c r="H58" s="43">
        <v>1</v>
      </c>
      <c r="I58" s="43">
        <v>0</v>
      </c>
      <c r="J58" s="43">
        <v>0</v>
      </c>
      <c r="K58" s="43">
        <v>0</v>
      </c>
      <c r="L58" s="43">
        <v>0</v>
      </c>
      <c r="M58" s="43">
        <v>1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6">
        <v>1</v>
      </c>
      <c r="Y58" s="43">
        <v>0</v>
      </c>
      <c r="Z58" s="43">
        <v>0</v>
      </c>
      <c r="AA58" s="43">
        <v>0</v>
      </c>
      <c r="AB58" s="43">
        <v>0</v>
      </c>
      <c r="AC58" s="53">
        <f t="shared" si="0"/>
        <v>6</v>
      </c>
    </row>
    <row r="59" spans="2:29" ht="15.75" x14ac:dyDescent="0.25">
      <c r="B59" s="177" t="s">
        <v>45</v>
      </c>
      <c r="C59" s="177"/>
      <c r="D59" s="9" t="s">
        <v>46</v>
      </c>
      <c r="E59" s="9">
        <f t="shared" ref="E59:AB59" si="1">SUM(E19,E24,E29,E34,E39,E44,E49,E54)</f>
        <v>202</v>
      </c>
      <c r="F59" s="9">
        <f t="shared" si="1"/>
        <v>202</v>
      </c>
      <c r="G59" s="9">
        <f t="shared" si="1"/>
        <v>71</v>
      </c>
      <c r="H59" s="9">
        <f t="shared" si="1"/>
        <v>100</v>
      </c>
      <c r="I59" s="9">
        <f t="shared" si="1"/>
        <v>180</v>
      </c>
      <c r="J59" s="9">
        <f t="shared" si="1"/>
        <v>180</v>
      </c>
      <c r="K59" s="9">
        <f t="shared" si="1"/>
        <v>180</v>
      </c>
      <c r="L59" s="9">
        <f t="shared" si="1"/>
        <v>0</v>
      </c>
      <c r="M59" s="9">
        <f t="shared" si="1"/>
        <v>180</v>
      </c>
      <c r="N59" s="171">
        <f t="shared" si="1"/>
        <v>180</v>
      </c>
      <c r="O59" s="9">
        <f t="shared" si="1"/>
        <v>0</v>
      </c>
      <c r="P59" s="9">
        <f t="shared" si="1"/>
        <v>174</v>
      </c>
      <c r="Q59" s="9">
        <f t="shared" si="1"/>
        <v>180</v>
      </c>
      <c r="R59" s="9">
        <f t="shared" si="1"/>
        <v>0</v>
      </c>
      <c r="S59" s="9">
        <f t="shared" si="1"/>
        <v>0</v>
      </c>
      <c r="T59" s="9">
        <f t="shared" si="1"/>
        <v>99</v>
      </c>
      <c r="U59" s="9">
        <f t="shared" si="1"/>
        <v>0</v>
      </c>
      <c r="V59" s="9">
        <f t="shared" si="1"/>
        <v>0</v>
      </c>
      <c r="W59" s="9">
        <f t="shared" si="1"/>
        <v>139</v>
      </c>
      <c r="X59" s="9">
        <f t="shared" si="1"/>
        <v>0</v>
      </c>
      <c r="Y59" s="9">
        <f t="shared" si="1"/>
        <v>71</v>
      </c>
      <c r="Z59" s="9">
        <f t="shared" si="1"/>
        <v>0</v>
      </c>
      <c r="AA59" s="9">
        <f t="shared" si="1"/>
        <v>0</v>
      </c>
      <c r="AB59" s="9">
        <f t="shared" si="1"/>
        <v>0</v>
      </c>
      <c r="AC59" s="52"/>
    </row>
    <row r="60" spans="2:29" ht="16.5" thickBot="1" x14ac:dyDescent="0.3">
      <c r="B60" s="177"/>
      <c r="C60" s="177"/>
      <c r="D60" s="10" t="s">
        <v>34</v>
      </c>
      <c r="E60" s="10">
        <f t="shared" ref="E60:AB60" si="2">SUM(E20,E25,E30,E35,E40,E45,E50,E55)</f>
        <v>31</v>
      </c>
      <c r="F60" s="10">
        <f t="shared" si="2"/>
        <v>29</v>
      </c>
      <c r="G60" s="10">
        <f t="shared" si="2"/>
        <v>16</v>
      </c>
      <c r="H60" s="10">
        <f t="shared" si="2"/>
        <v>24</v>
      </c>
      <c r="I60" s="10">
        <f t="shared" si="2"/>
        <v>25</v>
      </c>
      <c r="J60" s="10">
        <f t="shared" si="2"/>
        <v>5</v>
      </c>
      <c r="K60" s="10">
        <f t="shared" si="2"/>
        <v>20</v>
      </c>
      <c r="L60" s="10">
        <f t="shared" si="2"/>
        <v>0</v>
      </c>
      <c r="M60" s="10">
        <f t="shared" si="2"/>
        <v>15</v>
      </c>
      <c r="N60" s="10">
        <f t="shared" si="2"/>
        <v>22</v>
      </c>
      <c r="O60" s="10">
        <f t="shared" si="2"/>
        <v>2</v>
      </c>
      <c r="P60" s="10">
        <f t="shared" si="2"/>
        <v>16</v>
      </c>
      <c r="Q60" s="10">
        <f t="shared" si="2"/>
        <v>7</v>
      </c>
      <c r="R60" s="10">
        <f t="shared" si="2"/>
        <v>0</v>
      </c>
      <c r="S60" s="10">
        <f t="shared" si="2"/>
        <v>7</v>
      </c>
      <c r="T60" s="10">
        <f t="shared" si="2"/>
        <v>1</v>
      </c>
      <c r="U60" s="10">
        <f t="shared" si="2"/>
        <v>2</v>
      </c>
      <c r="V60" s="10">
        <f t="shared" si="2"/>
        <v>11</v>
      </c>
      <c r="W60" s="10">
        <f t="shared" si="2"/>
        <v>18</v>
      </c>
      <c r="X60" s="10">
        <f t="shared" si="2"/>
        <v>7</v>
      </c>
      <c r="Y60" s="10">
        <f t="shared" si="2"/>
        <v>5</v>
      </c>
      <c r="Z60" s="10">
        <f t="shared" si="2"/>
        <v>0</v>
      </c>
      <c r="AA60" s="10">
        <f t="shared" si="2"/>
        <v>0</v>
      </c>
      <c r="AB60" s="10">
        <f t="shared" si="2"/>
        <v>0</v>
      </c>
      <c r="AC60" s="54">
        <f>SUM(E60:AB60)</f>
        <v>263</v>
      </c>
    </row>
    <row r="61" spans="2:29" ht="15.75" thickBot="1" x14ac:dyDescent="0.3">
      <c r="U61" s="159" t="s">
        <v>148</v>
      </c>
      <c r="V61" s="160"/>
      <c r="W61" s="160"/>
      <c r="X61" s="160"/>
      <c r="Y61" s="160"/>
      <c r="Z61" s="160"/>
      <c r="AA61" s="160"/>
      <c r="AB61" s="161"/>
      <c r="AC61" s="162">
        <f>AC21+AC31+AC36+AC41+AC46+AC51+AC26+AC56</f>
        <v>98</v>
      </c>
    </row>
    <row r="63" spans="2:29" ht="18.75" x14ac:dyDescent="0.3">
      <c r="D63" s="11" t="s">
        <v>69</v>
      </c>
    </row>
    <row r="64" spans="2:29" ht="18.75" x14ac:dyDescent="0.3">
      <c r="D64" s="11" t="s">
        <v>47</v>
      </c>
    </row>
    <row r="65" spans="4:4" ht="18.75" x14ac:dyDescent="0.3">
      <c r="D65" s="11" t="s">
        <v>48</v>
      </c>
    </row>
    <row r="73" spans="4:4" ht="71.25" customHeight="1" x14ac:dyDescent="0.25">
      <c r="D73" s="13"/>
    </row>
  </sheetData>
  <mergeCells count="18">
    <mergeCell ref="B59:C60"/>
    <mergeCell ref="B44:B48"/>
    <mergeCell ref="C44:C48"/>
    <mergeCell ref="B49:B53"/>
    <mergeCell ref="C49:C53"/>
    <mergeCell ref="B54:B58"/>
    <mergeCell ref="C54:C58"/>
    <mergeCell ref="B29:B33"/>
    <mergeCell ref="C29:C33"/>
    <mergeCell ref="B34:B38"/>
    <mergeCell ref="C34:C38"/>
    <mergeCell ref="B39:B43"/>
    <mergeCell ref="C39:C43"/>
    <mergeCell ref="A7:AI7"/>
    <mergeCell ref="B19:B23"/>
    <mergeCell ref="C19:C23"/>
    <mergeCell ref="B24:B28"/>
    <mergeCell ref="C24:C28"/>
  </mergeCells>
  <pageMargins left="0.70866141732283472" right="0.70866141732283472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N30"/>
  <sheetViews>
    <sheetView zoomScale="70" zoomScaleNormal="70" zoomScalePageLayoutView="60" workbookViewId="0">
      <selection activeCell="L27" sqref="L27:M27"/>
    </sheetView>
  </sheetViews>
  <sheetFormatPr defaultRowHeight="15" x14ac:dyDescent="0.25"/>
  <cols>
    <col min="2" max="2" width="12" style="1" customWidth="1"/>
    <col min="3" max="3" width="12.375" style="1" customWidth="1"/>
    <col min="4" max="4" width="16.25" style="1" customWidth="1"/>
    <col min="5" max="5" width="12.625" style="1" customWidth="1"/>
    <col min="6" max="6" width="14.625" style="1" customWidth="1"/>
    <col min="7" max="7" width="18.5" style="1" customWidth="1"/>
    <col min="8" max="8" width="4.75" style="1" customWidth="1"/>
    <col min="9" max="9" width="12.625" style="1" customWidth="1"/>
    <col min="10" max="10" width="9.5" style="1"/>
    <col min="11" max="11" width="14.625" style="1" customWidth="1"/>
    <col min="12" max="12" width="12.5" style="1" customWidth="1"/>
    <col min="13" max="13" width="17.25" style="1" customWidth="1"/>
    <col min="14" max="14" width="19" style="1" customWidth="1"/>
    <col min="15" max="15" width="3.75" style="1" customWidth="1"/>
    <col min="16" max="16" width="13.125" style="1" customWidth="1"/>
    <col min="17" max="17" width="10.75" style="1" customWidth="1"/>
    <col min="18" max="18" width="12.875" style="1" customWidth="1"/>
    <col min="19" max="19" width="11.375" style="1" customWidth="1"/>
    <col min="20" max="20" width="16.625" style="1" customWidth="1"/>
    <col min="21" max="21" width="15.375" style="1" customWidth="1"/>
    <col min="22" max="1028" width="9.5" style="1"/>
  </cols>
  <sheetData>
    <row r="1" spans="2:1028" x14ac:dyDescent="0.25">
      <c r="J1" s="1" t="s">
        <v>0</v>
      </c>
    </row>
    <row r="2" spans="2:1028" x14ac:dyDescent="0.25">
      <c r="J2" s="1" t="s">
        <v>158</v>
      </c>
    </row>
    <row r="3" spans="2:1028" x14ac:dyDescent="0.25">
      <c r="J3" s="1" t="s">
        <v>1</v>
      </c>
    </row>
    <row r="4" spans="2:1028" x14ac:dyDescent="0.25">
      <c r="J4" s="1" t="s">
        <v>2</v>
      </c>
    </row>
    <row r="5" spans="2:1028" x14ac:dyDescent="0.25">
      <c r="J5" s="1" t="s">
        <v>3</v>
      </c>
      <c r="K5" s="1" t="s">
        <v>4</v>
      </c>
    </row>
    <row r="7" spans="2:1028" ht="18.75" x14ac:dyDescent="0.25">
      <c r="C7" s="178" t="s">
        <v>160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</row>
    <row r="8" spans="2:1028" s="21" customFormat="1" ht="18.75" x14ac:dyDescent="0.25">
      <c r="B8" s="12"/>
      <c r="C8" s="12"/>
      <c r="D8" s="12"/>
      <c r="E8" s="12"/>
      <c r="F8" s="12"/>
      <c r="G8" s="12"/>
      <c r="H8" s="12"/>
      <c r="I8" s="87" t="s">
        <v>83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  <c r="AMK8" s="12"/>
      <c r="AML8" s="12"/>
      <c r="AMM8" s="12"/>
      <c r="AMN8" s="12"/>
    </row>
    <row r="9" spans="2:1028" s="21" customFormat="1" ht="18.75" x14ac:dyDescent="0.25">
      <c r="B9" s="12"/>
      <c r="C9" s="12"/>
      <c r="D9" s="12"/>
      <c r="E9" s="12"/>
      <c r="F9" s="12"/>
      <c r="G9" s="12"/>
      <c r="H9" s="12"/>
      <c r="I9" s="6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</row>
    <row r="10" spans="2:1028" s="21" customFormat="1" ht="19.5" thickBot="1" x14ac:dyDescent="0.3">
      <c r="B10" s="12"/>
      <c r="C10" s="12"/>
      <c r="D10" s="12"/>
      <c r="E10" s="12"/>
      <c r="F10" s="12"/>
      <c r="G10" s="12"/>
      <c r="H10" s="12"/>
      <c r="I10" s="6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  <c r="ABB10" s="12"/>
      <c r="ABC10" s="12"/>
      <c r="ABD10" s="12"/>
      <c r="ABE10" s="12"/>
      <c r="ABF10" s="12"/>
      <c r="ABG10" s="12"/>
      <c r="ABH10" s="12"/>
      <c r="ABI10" s="12"/>
      <c r="ABJ10" s="12"/>
      <c r="ABK10" s="12"/>
      <c r="ABL10" s="12"/>
      <c r="ABM10" s="12"/>
      <c r="ABN10" s="12"/>
      <c r="ABO10" s="12"/>
      <c r="ABP10" s="12"/>
      <c r="ABQ10" s="12"/>
      <c r="ABR10" s="12"/>
      <c r="ABS10" s="12"/>
      <c r="ABT10" s="12"/>
      <c r="ABU10" s="12"/>
      <c r="ABV10" s="12"/>
      <c r="ABW10" s="12"/>
      <c r="ABX10" s="12"/>
      <c r="ABY10" s="12"/>
      <c r="ABZ10" s="12"/>
      <c r="ACA10" s="12"/>
      <c r="ACB10" s="12"/>
      <c r="ACC10" s="12"/>
      <c r="ACD10" s="12"/>
      <c r="ACE10" s="12"/>
      <c r="ACF10" s="12"/>
      <c r="ACG10" s="12"/>
      <c r="ACH10" s="12"/>
      <c r="ACI10" s="12"/>
      <c r="ACJ10" s="12"/>
      <c r="ACK10" s="12"/>
      <c r="ACL10" s="12"/>
      <c r="ACM10" s="12"/>
      <c r="ACN10" s="12"/>
      <c r="ACO10" s="12"/>
      <c r="ACP10" s="12"/>
      <c r="ACQ10" s="12"/>
      <c r="ACR10" s="12"/>
      <c r="ACS10" s="12"/>
      <c r="ACT10" s="12"/>
      <c r="ACU10" s="12"/>
      <c r="ACV10" s="12"/>
      <c r="ACW10" s="12"/>
      <c r="ACX10" s="12"/>
      <c r="ACY10" s="12"/>
      <c r="ACZ10" s="12"/>
      <c r="ADA10" s="12"/>
      <c r="ADB10" s="12"/>
      <c r="ADC10" s="12"/>
      <c r="ADD10" s="12"/>
      <c r="ADE10" s="12"/>
      <c r="ADF10" s="12"/>
      <c r="ADG10" s="12"/>
      <c r="ADH10" s="12"/>
      <c r="ADI10" s="12"/>
      <c r="ADJ10" s="12"/>
      <c r="ADK10" s="12"/>
      <c r="ADL10" s="12"/>
      <c r="ADM10" s="12"/>
      <c r="ADN10" s="12"/>
      <c r="ADO10" s="12"/>
      <c r="ADP10" s="12"/>
      <c r="ADQ10" s="12"/>
      <c r="ADR10" s="12"/>
      <c r="ADS10" s="12"/>
      <c r="ADT10" s="12"/>
      <c r="ADU10" s="12"/>
      <c r="ADV10" s="12"/>
      <c r="ADW10" s="12"/>
      <c r="ADX10" s="12"/>
      <c r="ADY10" s="12"/>
      <c r="ADZ10" s="12"/>
      <c r="AEA10" s="12"/>
      <c r="AEB10" s="12"/>
      <c r="AEC10" s="12"/>
      <c r="AED10" s="12"/>
      <c r="AEE10" s="12"/>
      <c r="AEF10" s="12"/>
      <c r="AEG10" s="12"/>
      <c r="AEH10" s="12"/>
      <c r="AEI10" s="12"/>
      <c r="AEJ10" s="12"/>
      <c r="AEK10" s="12"/>
      <c r="AEL10" s="12"/>
      <c r="AEM10" s="12"/>
      <c r="AEN10" s="12"/>
      <c r="AEO10" s="12"/>
      <c r="AEP10" s="12"/>
      <c r="AEQ10" s="12"/>
      <c r="AER10" s="12"/>
      <c r="AES10" s="12"/>
      <c r="AET10" s="12"/>
      <c r="AEU10" s="12"/>
      <c r="AEV10" s="12"/>
      <c r="AEW10" s="12"/>
      <c r="AEX10" s="12"/>
      <c r="AEY10" s="12"/>
      <c r="AEZ10" s="12"/>
      <c r="AFA10" s="12"/>
      <c r="AFB10" s="12"/>
      <c r="AFC10" s="12"/>
      <c r="AFD10" s="12"/>
      <c r="AFE10" s="12"/>
      <c r="AFF10" s="12"/>
      <c r="AFG10" s="12"/>
      <c r="AFH10" s="12"/>
      <c r="AFI10" s="12"/>
      <c r="AFJ10" s="12"/>
      <c r="AFK10" s="12"/>
      <c r="AFL10" s="12"/>
      <c r="AFM10" s="12"/>
      <c r="AFN10" s="12"/>
      <c r="AFO10" s="12"/>
      <c r="AFP10" s="12"/>
      <c r="AFQ10" s="12"/>
      <c r="AFR10" s="12"/>
      <c r="AFS10" s="12"/>
      <c r="AFT10" s="12"/>
      <c r="AFU10" s="12"/>
      <c r="AFV10" s="12"/>
      <c r="AFW10" s="12"/>
      <c r="AFX10" s="12"/>
      <c r="AFY10" s="12"/>
      <c r="AFZ10" s="12"/>
      <c r="AGA10" s="12"/>
      <c r="AGB10" s="12"/>
      <c r="AGC10" s="12"/>
      <c r="AGD10" s="12"/>
      <c r="AGE10" s="12"/>
      <c r="AGF10" s="12"/>
      <c r="AGG10" s="12"/>
      <c r="AGH10" s="12"/>
      <c r="AGI10" s="12"/>
      <c r="AGJ10" s="12"/>
      <c r="AGK10" s="12"/>
      <c r="AGL10" s="12"/>
      <c r="AGM10" s="12"/>
      <c r="AGN10" s="12"/>
      <c r="AGO10" s="12"/>
      <c r="AGP10" s="12"/>
      <c r="AGQ10" s="12"/>
      <c r="AGR10" s="12"/>
      <c r="AGS10" s="12"/>
      <c r="AGT10" s="12"/>
      <c r="AGU10" s="12"/>
      <c r="AGV10" s="12"/>
      <c r="AGW10" s="12"/>
      <c r="AGX10" s="12"/>
      <c r="AGY10" s="12"/>
      <c r="AGZ10" s="12"/>
      <c r="AHA10" s="12"/>
      <c r="AHB10" s="12"/>
      <c r="AHC10" s="12"/>
      <c r="AHD10" s="12"/>
      <c r="AHE10" s="12"/>
      <c r="AHF10" s="12"/>
      <c r="AHG10" s="12"/>
      <c r="AHH10" s="12"/>
      <c r="AHI10" s="12"/>
      <c r="AHJ10" s="12"/>
      <c r="AHK10" s="12"/>
      <c r="AHL10" s="12"/>
      <c r="AHM10" s="12"/>
      <c r="AHN10" s="12"/>
      <c r="AHO10" s="12"/>
      <c r="AHP10" s="12"/>
      <c r="AHQ10" s="12"/>
      <c r="AHR10" s="12"/>
      <c r="AHS10" s="12"/>
      <c r="AHT10" s="12"/>
      <c r="AHU10" s="12"/>
      <c r="AHV10" s="12"/>
      <c r="AHW10" s="12"/>
      <c r="AHX10" s="12"/>
      <c r="AHY10" s="12"/>
      <c r="AHZ10" s="12"/>
      <c r="AIA10" s="12"/>
      <c r="AIB10" s="12"/>
      <c r="AIC10" s="12"/>
      <c r="AID10" s="12"/>
      <c r="AIE10" s="12"/>
      <c r="AIF10" s="12"/>
      <c r="AIG10" s="12"/>
      <c r="AIH10" s="12"/>
      <c r="AII10" s="12"/>
      <c r="AIJ10" s="12"/>
      <c r="AIK10" s="12"/>
      <c r="AIL10" s="12"/>
      <c r="AIM10" s="12"/>
      <c r="AIN10" s="12"/>
      <c r="AIO10" s="12"/>
      <c r="AIP10" s="12"/>
      <c r="AIQ10" s="12"/>
      <c r="AIR10" s="12"/>
      <c r="AIS10" s="12"/>
      <c r="AIT10" s="12"/>
      <c r="AIU10" s="12"/>
      <c r="AIV10" s="12"/>
      <c r="AIW10" s="12"/>
      <c r="AIX10" s="12"/>
      <c r="AIY10" s="12"/>
      <c r="AIZ10" s="12"/>
      <c r="AJA10" s="12"/>
      <c r="AJB10" s="12"/>
      <c r="AJC10" s="12"/>
      <c r="AJD10" s="12"/>
      <c r="AJE10" s="12"/>
      <c r="AJF10" s="12"/>
      <c r="AJG10" s="12"/>
      <c r="AJH10" s="12"/>
      <c r="AJI10" s="12"/>
      <c r="AJJ10" s="12"/>
      <c r="AJK10" s="12"/>
      <c r="AJL10" s="12"/>
      <c r="AJM10" s="12"/>
      <c r="AJN10" s="12"/>
      <c r="AJO10" s="12"/>
      <c r="AJP10" s="12"/>
      <c r="AJQ10" s="12"/>
      <c r="AJR10" s="12"/>
      <c r="AJS10" s="12"/>
      <c r="AJT10" s="12"/>
      <c r="AJU10" s="12"/>
      <c r="AJV10" s="12"/>
      <c r="AJW10" s="12"/>
      <c r="AJX10" s="12"/>
      <c r="AJY10" s="12"/>
      <c r="AJZ10" s="12"/>
      <c r="AKA10" s="12"/>
      <c r="AKB10" s="12"/>
      <c r="AKC10" s="12"/>
      <c r="AKD10" s="12"/>
      <c r="AKE10" s="12"/>
      <c r="AKF10" s="12"/>
      <c r="AKG10" s="12"/>
      <c r="AKH10" s="12"/>
      <c r="AKI10" s="12"/>
      <c r="AKJ10" s="12"/>
      <c r="AKK10" s="12"/>
      <c r="AKL10" s="12"/>
      <c r="AKM10" s="12"/>
      <c r="AKN10" s="12"/>
      <c r="AKO10" s="12"/>
      <c r="AKP10" s="12"/>
      <c r="AKQ10" s="12"/>
      <c r="AKR10" s="12"/>
      <c r="AKS10" s="12"/>
      <c r="AKT10" s="12"/>
      <c r="AKU10" s="12"/>
      <c r="AKV10" s="12"/>
      <c r="AKW10" s="12"/>
      <c r="AKX10" s="12"/>
      <c r="AKY10" s="12"/>
      <c r="AKZ10" s="12"/>
      <c r="ALA10" s="12"/>
      <c r="ALB10" s="12"/>
      <c r="ALC10" s="12"/>
      <c r="ALD10" s="12"/>
      <c r="ALE10" s="12"/>
      <c r="ALF10" s="12"/>
      <c r="ALG10" s="12"/>
      <c r="ALH10" s="12"/>
      <c r="ALI10" s="12"/>
      <c r="ALJ10" s="12"/>
      <c r="ALK10" s="12"/>
      <c r="ALL10" s="12"/>
      <c r="ALM10" s="12"/>
      <c r="ALN10" s="12"/>
      <c r="ALO10" s="12"/>
      <c r="ALP10" s="12"/>
      <c r="ALQ10" s="12"/>
      <c r="ALR10" s="12"/>
      <c r="ALS10" s="12"/>
      <c r="ALT10" s="12"/>
      <c r="ALU10" s="12"/>
      <c r="ALV10" s="12"/>
      <c r="ALW10" s="12"/>
      <c r="ALX10" s="12"/>
      <c r="ALY10" s="12"/>
      <c r="ALZ10" s="12"/>
      <c r="AMA10" s="12"/>
      <c r="AMB10" s="12"/>
      <c r="AMC10" s="12"/>
      <c r="AMD10" s="12"/>
      <c r="AME10" s="12"/>
      <c r="AMF10" s="12"/>
      <c r="AMG10" s="12"/>
      <c r="AMH10" s="12"/>
      <c r="AMI10" s="12"/>
      <c r="AMJ10" s="12"/>
      <c r="AMK10" s="12"/>
      <c r="AML10" s="12"/>
      <c r="AMM10" s="12"/>
      <c r="AMN10" s="12"/>
    </row>
    <row r="11" spans="2:1028" s="21" customFormat="1" ht="41.25" customHeight="1" thickBot="1" x14ac:dyDescent="0.3">
      <c r="B11" s="12"/>
      <c r="C11" s="12"/>
      <c r="D11" s="26"/>
      <c r="E11" s="27"/>
      <c r="F11" s="28" t="s">
        <v>56</v>
      </c>
      <c r="G11" s="35"/>
      <c r="H11" s="62"/>
      <c r="I11" s="25"/>
      <c r="J11" s="25"/>
      <c r="K11" s="26"/>
      <c r="L11" s="27"/>
      <c r="M11" s="28" t="s">
        <v>58</v>
      </c>
      <c r="N11" s="29"/>
      <c r="O11" s="64"/>
      <c r="P11" s="12"/>
      <c r="Q11" s="25"/>
      <c r="R11" s="26"/>
      <c r="S11" s="27"/>
      <c r="T11" s="28" t="s">
        <v>63</v>
      </c>
      <c r="U11" s="29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  <c r="ALN11" s="12"/>
      <c r="ALO11" s="12"/>
      <c r="ALP11" s="12"/>
      <c r="ALQ11" s="12"/>
      <c r="ALR11" s="12"/>
      <c r="ALS11" s="12"/>
      <c r="ALT11" s="12"/>
      <c r="ALU11" s="12"/>
      <c r="ALV11" s="12"/>
      <c r="ALW11" s="12"/>
      <c r="ALX11" s="12"/>
      <c r="ALY11" s="12"/>
      <c r="ALZ11" s="12"/>
      <c r="AMA11" s="12"/>
      <c r="AMB11" s="12"/>
      <c r="AMC11" s="12"/>
      <c r="AMD11" s="12"/>
      <c r="AME11" s="12"/>
      <c r="AMF11" s="12"/>
      <c r="AMG11" s="12"/>
      <c r="AMH11" s="12"/>
      <c r="AMI11" s="12"/>
      <c r="AMJ11" s="12"/>
      <c r="AMK11" s="12"/>
      <c r="AML11" s="12"/>
      <c r="AMM11" s="12"/>
      <c r="AMN11" s="12"/>
    </row>
    <row r="12" spans="2:1028" s="34" customFormat="1" ht="64.5" customHeight="1" x14ac:dyDescent="0.15">
      <c r="B12" s="36" t="s">
        <v>72</v>
      </c>
      <c r="C12" s="36" t="s">
        <v>49</v>
      </c>
      <c r="D12" s="37" t="s">
        <v>78</v>
      </c>
      <c r="E12" s="33" t="s">
        <v>70</v>
      </c>
      <c r="F12" s="33" t="s">
        <v>57</v>
      </c>
      <c r="G12" s="33" t="s">
        <v>74</v>
      </c>
      <c r="H12" s="63"/>
      <c r="I12" s="36" t="s">
        <v>72</v>
      </c>
      <c r="J12" s="36" t="s">
        <v>49</v>
      </c>
      <c r="K12" s="39" t="s">
        <v>59</v>
      </c>
      <c r="L12" s="33" t="s">
        <v>71</v>
      </c>
      <c r="M12" s="33" t="s">
        <v>60</v>
      </c>
      <c r="N12" s="33" t="s">
        <v>75</v>
      </c>
      <c r="O12" s="63"/>
      <c r="P12" s="36" t="s">
        <v>72</v>
      </c>
      <c r="Q12" s="36" t="s">
        <v>49</v>
      </c>
      <c r="R12" s="39" t="s">
        <v>61</v>
      </c>
      <c r="S12" s="33" t="s">
        <v>62</v>
      </c>
      <c r="T12" s="33" t="s">
        <v>64</v>
      </c>
      <c r="U12" s="33" t="s">
        <v>76</v>
      </c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  <c r="IW12" s="32"/>
      <c r="IX12" s="32"/>
      <c r="IY12" s="32"/>
      <c r="IZ12" s="32"/>
      <c r="JA12" s="32"/>
      <c r="JB12" s="32"/>
      <c r="JC12" s="32"/>
      <c r="JD12" s="32"/>
      <c r="JE12" s="32"/>
      <c r="JF12" s="32"/>
      <c r="JG12" s="32"/>
      <c r="JH12" s="32"/>
      <c r="JI12" s="32"/>
      <c r="JJ12" s="32"/>
      <c r="JK12" s="32"/>
      <c r="JL12" s="32"/>
      <c r="JM12" s="32"/>
      <c r="JN12" s="32"/>
      <c r="JO12" s="32"/>
      <c r="JP12" s="32"/>
      <c r="JQ12" s="32"/>
      <c r="JR12" s="32"/>
      <c r="JS12" s="32"/>
      <c r="JT12" s="32"/>
      <c r="JU12" s="32"/>
      <c r="JV12" s="32"/>
      <c r="JW12" s="32"/>
      <c r="JX12" s="32"/>
      <c r="JY12" s="32"/>
      <c r="JZ12" s="32"/>
      <c r="KA12" s="32"/>
      <c r="KB12" s="32"/>
      <c r="KC12" s="32"/>
      <c r="KD12" s="32"/>
      <c r="KE12" s="32"/>
      <c r="KF12" s="32"/>
      <c r="KG12" s="32"/>
      <c r="KH12" s="32"/>
      <c r="KI12" s="32"/>
      <c r="KJ12" s="32"/>
      <c r="KK12" s="32"/>
      <c r="KL12" s="32"/>
      <c r="KM12" s="32"/>
      <c r="KN12" s="32"/>
      <c r="KO12" s="32"/>
      <c r="KP12" s="32"/>
      <c r="KQ12" s="32"/>
      <c r="KR12" s="32"/>
      <c r="KS12" s="32"/>
      <c r="KT12" s="32"/>
      <c r="KU12" s="32"/>
      <c r="KV12" s="32"/>
      <c r="KW12" s="32"/>
      <c r="KX12" s="32"/>
      <c r="KY12" s="32"/>
      <c r="KZ12" s="32"/>
      <c r="LA12" s="32"/>
      <c r="LB12" s="32"/>
      <c r="LC12" s="32"/>
      <c r="LD12" s="32"/>
      <c r="LE12" s="32"/>
      <c r="LF12" s="32"/>
      <c r="LG12" s="32"/>
      <c r="LH12" s="32"/>
      <c r="LI12" s="32"/>
      <c r="LJ12" s="32"/>
      <c r="LK12" s="32"/>
      <c r="LL12" s="32"/>
      <c r="LM12" s="32"/>
      <c r="LN12" s="32"/>
      <c r="LO12" s="32"/>
      <c r="LP12" s="32"/>
      <c r="LQ12" s="32"/>
      <c r="LR12" s="32"/>
      <c r="LS12" s="32"/>
      <c r="LT12" s="32"/>
      <c r="LU12" s="32"/>
      <c r="LV12" s="32"/>
      <c r="LW12" s="32"/>
      <c r="LX12" s="32"/>
      <c r="LY12" s="32"/>
      <c r="LZ12" s="32"/>
      <c r="MA12" s="32"/>
      <c r="MB12" s="32"/>
      <c r="MC12" s="32"/>
      <c r="MD12" s="32"/>
      <c r="ME12" s="32"/>
      <c r="MF12" s="32"/>
      <c r="MG12" s="32"/>
      <c r="MH12" s="32"/>
      <c r="MI12" s="32"/>
      <c r="MJ12" s="32"/>
      <c r="MK12" s="32"/>
      <c r="ML12" s="32"/>
      <c r="MM12" s="32"/>
      <c r="MN12" s="32"/>
      <c r="MO12" s="32"/>
      <c r="MP12" s="32"/>
      <c r="MQ12" s="32"/>
      <c r="MR12" s="32"/>
      <c r="MS12" s="32"/>
      <c r="MT12" s="32"/>
      <c r="MU12" s="32"/>
      <c r="MV12" s="32"/>
      <c r="MW12" s="32"/>
      <c r="MX12" s="32"/>
      <c r="MY12" s="32"/>
      <c r="MZ12" s="32"/>
      <c r="NA12" s="32"/>
      <c r="NB12" s="32"/>
      <c r="NC12" s="32"/>
      <c r="ND12" s="32"/>
      <c r="NE12" s="32"/>
      <c r="NF12" s="32"/>
      <c r="NG12" s="32"/>
      <c r="NH12" s="32"/>
      <c r="NI12" s="32"/>
      <c r="NJ12" s="32"/>
      <c r="NK12" s="32"/>
      <c r="NL12" s="32"/>
      <c r="NM12" s="32"/>
      <c r="NN12" s="32"/>
      <c r="NO12" s="32"/>
      <c r="NP12" s="32"/>
      <c r="NQ12" s="32"/>
      <c r="NR12" s="32"/>
      <c r="NS12" s="32"/>
      <c r="NT12" s="32"/>
      <c r="NU12" s="32"/>
      <c r="NV12" s="32"/>
      <c r="NW12" s="32"/>
      <c r="NX12" s="32"/>
      <c r="NY12" s="32"/>
      <c r="NZ12" s="32"/>
      <c r="OA12" s="32"/>
      <c r="OB12" s="32"/>
      <c r="OC12" s="32"/>
      <c r="OD12" s="32"/>
      <c r="OE12" s="32"/>
      <c r="OF12" s="32"/>
      <c r="OG12" s="32"/>
      <c r="OH12" s="32"/>
      <c r="OI12" s="32"/>
      <c r="OJ12" s="32"/>
      <c r="OK12" s="32"/>
      <c r="OL12" s="32"/>
      <c r="OM12" s="32"/>
      <c r="ON12" s="32"/>
      <c r="OO12" s="32"/>
      <c r="OP12" s="32"/>
      <c r="OQ12" s="32"/>
      <c r="OR12" s="32"/>
      <c r="OS12" s="32"/>
      <c r="OT12" s="32"/>
      <c r="OU12" s="32"/>
      <c r="OV12" s="32"/>
      <c r="OW12" s="32"/>
      <c r="OX12" s="32"/>
      <c r="OY12" s="32"/>
      <c r="OZ12" s="32"/>
      <c r="PA12" s="32"/>
      <c r="PB12" s="32"/>
      <c r="PC12" s="32"/>
      <c r="PD12" s="32"/>
      <c r="PE12" s="32"/>
      <c r="PF12" s="32"/>
      <c r="PG12" s="32"/>
      <c r="PH12" s="32"/>
      <c r="PI12" s="32"/>
      <c r="PJ12" s="32"/>
      <c r="PK12" s="32"/>
      <c r="PL12" s="32"/>
      <c r="PM12" s="32"/>
      <c r="PN12" s="32"/>
      <c r="PO12" s="32"/>
      <c r="PP12" s="32"/>
      <c r="PQ12" s="32"/>
      <c r="PR12" s="32"/>
      <c r="PS12" s="32"/>
      <c r="PT12" s="32"/>
      <c r="PU12" s="32"/>
      <c r="PV12" s="32"/>
      <c r="PW12" s="32"/>
      <c r="PX12" s="32"/>
      <c r="PY12" s="32"/>
      <c r="PZ12" s="32"/>
      <c r="QA12" s="32"/>
      <c r="QB12" s="32"/>
      <c r="QC12" s="32"/>
      <c r="QD12" s="32"/>
      <c r="QE12" s="32"/>
      <c r="QF12" s="32"/>
      <c r="QG12" s="32"/>
      <c r="QH12" s="32"/>
      <c r="QI12" s="32"/>
      <c r="QJ12" s="32"/>
      <c r="QK12" s="32"/>
      <c r="QL12" s="32"/>
      <c r="QM12" s="32"/>
      <c r="QN12" s="32"/>
      <c r="QO12" s="32"/>
      <c r="QP12" s="32"/>
      <c r="QQ12" s="32"/>
      <c r="QR12" s="32"/>
      <c r="QS12" s="32"/>
      <c r="QT12" s="32"/>
      <c r="QU12" s="32"/>
      <c r="QV12" s="32"/>
      <c r="QW12" s="32"/>
      <c r="QX12" s="32"/>
      <c r="QY12" s="32"/>
      <c r="QZ12" s="32"/>
      <c r="RA12" s="32"/>
      <c r="RB12" s="32"/>
      <c r="RC12" s="32"/>
      <c r="RD12" s="32"/>
      <c r="RE12" s="32"/>
      <c r="RF12" s="32"/>
      <c r="RG12" s="32"/>
      <c r="RH12" s="32"/>
      <c r="RI12" s="32"/>
      <c r="RJ12" s="32"/>
      <c r="RK12" s="32"/>
      <c r="RL12" s="32"/>
      <c r="RM12" s="32"/>
      <c r="RN12" s="32"/>
      <c r="RO12" s="32"/>
      <c r="RP12" s="32"/>
      <c r="RQ12" s="32"/>
      <c r="RR12" s="32"/>
      <c r="RS12" s="32"/>
      <c r="RT12" s="32"/>
      <c r="RU12" s="32"/>
      <c r="RV12" s="32"/>
      <c r="RW12" s="32"/>
      <c r="RX12" s="32"/>
      <c r="RY12" s="32"/>
      <c r="RZ12" s="32"/>
      <c r="SA12" s="32"/>
      <c r="SB12" s="32"/>
      <c r="SC12" s="32"/>
      <c r="SD12" s="32"/>
      <c r="SE12" s="32"/>
      <c r="SF12" s="32"/>
      <c r="SG12" s="32"/>
      <c r="SH12" s="32"/>
      <c r="SI12" s="32"/>
      <c r="SJ12" s="32"/>
      <c r="SK12" s="32"/>
      <c r="SL12" s="32"/>
      <c r="SM12" s="32"/>
      <c r="SN12" s="32"/>
      <c r="SO12" s="32"/>
      <c r="SP12" s="32"/>
      <c r="SQ12" s="32"/>
      <c r="SR12" s="32"/>
      <c r="SS12" s="32"/>
      <c r="ST12" s="32"/>
      <c r="SU12" s="32"/>
      <c r="SV12" s="32"/>
      <c r="SW12" s="32"/>
      <c r="SX12" s="32"/>
      <c r="SY12" s="32"/>
      <c r="SZ12" s="32"/>
      <c r="TA12" s="32"/>
      <c r="TB12" s="32"/>
      <c r="TC12" s="32"/>
      <c r="TD12" s="32"/>
      <c r="TE12" s="32"/>
      <c r="TF12" s="32"/>
      <c r="TG12" s="32"/>
      <c r="TH12" s="32"/>
      <c r="TI12" s="32"/>
      <c r="TJ12" s="32"/>
      <c r="TK12" s="32"/>
      <c r="TL12" s="32"/>
      <c r="TM12" s="32"/>
      <c r="TN12" s="32"/>
      <c r="TO12" s="32"/>
      <c r="TP12" s="32"/>
      <c r="TQ12" s="32"/>
      <c r="TR12" s="32"/>
      <c r="TS12" s="32"/>
      <c r="TT12" s="32"/>
      <c r="TU12" s="32"/>
      <c r="TV12" s="32"/>
      <c r="TW12" s="32"/>
      <c r="TX12" s="32"/>
      <c r="TY12" s="32"/>
      <c r="TZ12" s="32"/>
      <c r="UA12" s="32"/>
      <c r="UB12" s="32"/>
      <c r="UC12" s="32"/>
      <c r="UD12" s="32"/>
      <c r="UE12" s="32"/>
      <c r="UF12" s="32"/>
      <c r="UG12" s="32"/>
      <c r="UH12" s="32"/>
      <c r="UI12" s="32"/>
      <c r="UJ12" s="32"/>
      <c r="UK12" s="32"/>
      <c r="UL12" s="32"/>
      <c r="UM12" s="32"/>
      <c r="UN12" s="32"/>
      <c r="UO12" s="32"/>
      <c r="UP12" s="32"/>
      <c r="UQ12" s="32"/>
      <c r="UR12" s="32"/>
      <c r="US12" s="32"/>
      <c r="UT12" s="32"/>
      <c r="UU12" s="32"/>
      <c r="UV12" s="32"/>
      <c r="UW12" s="32"/>
      <c r="UX12" s="32"/>
      <c r="UY12" s="32"/>
      <c r="UZ12" s="32"/>
      <c r="VA12" s="32"/>
      <c r="VB12" s="32"/>
      <c r="VC12" s="32"/>
      <c r="VD12" s="32"/>
      <c r="VE12" s="32"/>
      <c r="VF12" s="32"/>
      <c r="VG12" s="32"/>
      <c r="VH12" s="32"/>
      <c r="VI12" s="32"/>
      <c r="VJ12" s="32"/>
      <c r="VK12" s="32"/>
      <c r="VL12" s="32"/>
      <c r="VM12" s="32"/>
      <c r="VN12" s="32"/>
      <c r="VO12" s="32"/>
      <c r="VP12" s="32"/>
      <c r="VQ12" s="32"/>
      <c r="VR12" s="32"/>
      <c r="VS12" s="32"/>
      <c r="VT12" s="32"/>
      <c r="VU12" s="32"/>
      <c r="VV12" s="32"/>
      <c r="VW12" s="32"/>
      <c r="VX12" s="32"/>
      <c r="VY12" s="32"/>
      <c r="VZ12" s="32"/>
      <c r="WA12" s="32"/>
      <c r="WB12" s="32"/>
      <c r="WC12" s="32"/>
      <c r="WD12" s="32"/>
      <c r="WE12" s="32"/>
      <c r="WF12" s="32"/>
      <c r="WG12" s="32"/>
      <c r="WH12" s="32"/>
      <c r="WI12" s="32"/>
      <c r="WJ12" s="32"/>
      <c r="WK12" s="32"/>
      <c r="WL12" s="32"/>
      <c r="WM12" s="32"/>
      <c r="WN12" s="32"/>
      <c r="WO12" s="32"/>
      <c r="WP12" s="32"/>
      <c r="WQ12" s="32"/>
      <c r="WR12" s="32"/>
      <c r="WS12" s="32"/>
      <c r="WT12" s="32"/>
      <c r="WU12" s="32"/>
      <c r="WV12" s="32"/>
      <c r="WW12" s="32"/>
      <c r="WX12" s="32"/>
      <c r="WY12" s="32"/>
      <c r="WZ12" s="32"/>
      <c r="XA12" s="32"/>
      <c r="XB12" s="32"/>
      <c r="XC12" s="32"/>
      <c r="XD12" s="32"/>
      <c r="XE12" s="32"/>
      <c r="XF12" s="32"/>
      <c r="XG12" s="32"/>
      <c r="XH12" s="32"/>
      <c r="XI12" s="32"/>
      <c r="XJ12" s="32"/>
      <c r="XK12" s="32"/>
      <c r="XL12" s="32"/>
      <c r="XM12" s="32"/>
      <c r="XN12" s="32"/>
      <c r="XO12" s="32"/>
      <c r="XP12" s="32"/>
      <c r="XQ12" s="32"/>
      <c r="XR12" s="32"/>
      <c r="XS12" s="32"/>
      <c r="XT12" s="32"/>
      <c r="XU12" s="32"/>
      <c r="XV12" s="32"/>
      <c r="XW12" s="32"/>
      <c r="XX12" s="32"/>
      <c r="XY12" s="32"/>
      <c r="XZ12" s="32"/>
      <c r="YA12" s="32"/>
      <c r="YB12" s="32"/>
      <c r="YC12" s="32"/>
      <c r="YD12" s="32"/>
      <c r="YE12" s="32"/>
      <c r="YF12" s="32"/>
      <c r="YG12" s="32"/>
      <c r="YH12" s="32"/>
      <c r="YI12" s="32"/>
      <c r="YJ12" s="32"/>
      <c r="YK12" s="32"/>
      <c r="YL12" s="32"/>
      <c r="YM12" s="32"/>
      <c r="YN12" s="32"/>
      <c r="YO12" s="32"/>
      <c r="YP12" s="32"/>
      <c r="YQ12" s="32"/>
      <c r="YR12" s="32"/>
      <c r="YS12" s="32"/>
      <c r="YT12" s="32"/>
      <c r="YU12" s="32"/>
      <c r="YV12" s="32"/>
      <c r="YW12" s="32"/>
      <c r="YX12" s="32"/>
      <c r="YY12" s="32"/>
      <c r="YZ12" s="32"/>
      <c r="ZA12" s="32"/>
      <c r="ZB12" s="32"/>
      <c r="ZC12" s="32"/>
      <c r="ZD12" s="32"/>
      <c r="ZE12" s="32"/>
      <c r="ZF12" s="32"/>
      <c r="ZG12" s="32"/>
      <c r="ZH12" s="32"/>
      <c r="ZI12" s="32"/>
      <c r="ZJ12" s="32"/>
      <c r="ZK12" s="32"/>
      <c r="ZL12" s="32"/>
      <c r="ZM12" s="32"/>
      <c r="ZN12" s="32"/>
      <c r="ZO12" s="32"/>
      <c r="ZP12" s="32"/>
      <c r="ZQ12" s="32"/>
      <c r="ZR12" s="32"/>
      <c r="ZS12" s="32"/>
      <c r="ZT12" s="32"/>
      <c r="ZU12" s="32"/>
      <c r="ZV12" s="32"/>
      <c r="ZW12" s="32"/>
      <c r="ZX12" s="32"/>
      <c r="ZY12" s="32"/>
      <c r="ZZ12" s="32"/>
      <c r="AAA12" s="32"/>
      <c r="AAB12" s="32"/>
      <c r="AAC12" s="32"/>
      <c r="AAD12" s="32"/>
      <c r="AAE12" s="32"/>
      <c r="AAF12" s="32"/>
      <c r="AAG12" s="32"/>
      <c r="AAH12" s="32"/>
      <c r="AAI12" s="32"/>
      <c r="AAJ12" s="32"/>
      <c r="AAK12" s="32"/>
      <c r="AAL12" s="32"/>
      <c r="AAM12" s="32"/>
      <c r="AAN12" s="32"/>
      <c r="AAO12" s="32"/>
      <c r="AAP12" s="32"/>
      <c r="AAQ12" s="32"/>
      <c r="AAR12" s="32"/>
      <c r="AAS12" s="32"/>
      <c r="AAT12" s="32"/>
      <c r="AAU12" s="32"/>
      <c r="AAV12" s="32"/>
      <c r="AAW12" s="32"/>
      <c r="AAX12" s="32"/>
      <c r="AAY12" s="32"/>
      <c r="AAZ12" s="32"/>
      <c r="ABA12" s="32"/>
      <c r="ABB12" s="32"/>
      <c r="ABC12" s="32"/>
      <c r="ABD12" s="32"/>
      <c r="ABE12" s="32"/>
      <c r="ABF12" s="32"/>
      <c r="ABG12" s="32"/>
      <c r="ABH12" s="32"/>
      <c r="ABI12" s="32"/>
      <c r="ABJ12" s="32"/>
      <c r="ABK12" s="32"/>
      <c r="ABL12" s="32"/>
      <c r="ABM12" s="32"/>
      <c r="ABN12" s="32"/>
      <c r="ABO12" s="32"/>
      <c r="ABP12" s="32"/>
      <c r="ABQ12" s="32"/>
      <c r="ABR12" s="32"/>
      <c r="ABS12" s="32"/>
      <c r="ABT12" s="32"/>
      <c r="ABU12" s="32"/>
      <c r="ABV12" s="32"/>
      <c r="ABW12" s="32"/>
      <c r="ABX12" s="32"/>
      <c r="ABY12" s="32"/>
      <c r="ABZ12" s="32"/>
      <c r="ACA12" s="32"/>
      <c r="ACB12" s="32"/>
      <c r="ACC12" s="32"/>
      <c r="ACD12" s="32"/>
      <c r="ACE12" s="32"/>
      <c r="ACF12" s="32"/>
      <c r="ACG12" s="32"/>
      <c r="ACH12" s="32"/>
      <c r="ACI12" s="32"/>
      <c r="ACJ12" s="32"/>
      <c r="ACK12" s="32"/>
      <c r="ACL12" s="32"/>
      <c r="ACM12" s="32"/>
      <c r="ACN12" s="32"/>
      <c r="ACO12" s="32"/>
      <c r="ACP12" s="32"/>
      <c r="ACQ12" s="32"/>
      <c r="ACR12" s="32"/>
      <c r="ACS12" s="32"/>
      <c r="ACT12" s="32"/>
      <c r="ACU12" s="32"/>
      <c r="ACV12" s="32"/>
      <c r="ACW12" s="32"/>
      <c r="ACX12" s="32"/>
      <c r="ACY12" s="32"/>
      <c r="ACZ12" s="32"/>
      <c r="ADA12" s="32"/>
      <c r="ADB12" s="32"/>
      <c r="ADC12" s="32"/>
      <c r="ADD12" s="32"/>
      <c r="ADE12" s="32"/>
      <c r="ADF12" s="32"/>
      <c r="ADG12" s="32"/>
      <c r="ADH12" s="32"/>
      <c r="ADI12" s="32"/>
      <c r="ADJ12" s="32"/>
      <c r="ADK12" s="32"/>
      <c r="ADL12" s="32"/>
      <c r="ADM12" s="32"/>
      <c r="ADN12" s="32"/>
      <c r="ADO12" s="32"/>
      <c r="ADP12" s="32"/>
      <c r="ADQ12" s="32"/>
      <c r="ADR12" s="32"/>
      <c r="ADS12" s="32"/>
      <c r="ADT12" s="32"/>
      <c r="ADU12" s="32"/>
      <c r="ADV12" s="32"/>
      <c r="ADW12" s="32"/>
      <c r="ADX12" s="32"/>
      <c r="ADY12" s="32"/>
      <c r="ADZ12" s="32"/>
      <c r="AEA12" s="32"/>
      <c r="AEB12" s="32"/>
      <c r="AEC12" s="32"/>
      <c r="AED12" s="32"/>
      <c r="AEE12" s="32"/>
      <c r="AEF12" s="32"/>
      <c r="AEG12" s="32"/>
      <c r="AEH12" s="32"/>
      <c r="AEI12" s="32"/>
      <c r="AEJ12" s="32"/>
      <c r="AEK12" s="32"/>
      <c r="AEL12" s="32"/>
      <c r="AEM12" s="32"/>
      <c r="AEN12" s="32"/>
      <c r="AEO12" s="32"/>
      <c r="AEP12" s="32"/>
      <c r="AEQ12" s="32"/>
      <c r="AER12" s="32"/>
      <c r="AES12" s="32"/>
      <c r="AET12" s="32"/>
      <c r="AEU12" s="32"/>
      <c r="AEV12" s="32"/>
      <c r="AEW12" s="32"/>
      <c r="AEX12" s="32"/>
      <c r="AEY12" s="32"/>
      <c r="AEZ12" s="32"/>
      <c r="AFA12" s="32"/>
      <c r="AFB12" s="32"/>
      <c r="AFC12" s="32"/>
      <c r="AFD12" s="32"/>
      <c r="AFE12" s="32"/>
      <c r="AFF12" s="32"/>
      <c r="AFG12" s="32"/>
      <c r="AFH12" s="32"/>
      <c r="AFI12" s="32"/>
      <c r="AFJ12" s="32"/>
      <c r="AFK12" s="32"/>
      <c r="AFL12" s="32"/>
      <c r="AFM12" s="32"/>
      <c r="AFN12" s="32"/>
      <c r="AFO12" s="32"/>
      <c r="AFP12" s="32"/>
      <c r="AFQ12" s="32"/>
      <c r="AFR12" s="32"/>
      <c r="AFS12" s="32"/>
      <c r="AFT12" s="32"/>
      <c r="AFU12" s="32"/>
      <c r="AFV12" s="32"/>
      <c r="AFW12" s="32"/>
      <c r="AFX12" s="32"/>
      <c r="AFY12" s="32"/>
      <c r="AFZ12" s="32"/>
      <c r="AGA12" s="32"/>
      <c r="AGB12" s="32"/>
      <c r="AGC12" s="32"/>
      <c r="AGD12" s="32"/>
      <c r="AGE12" s="32"/>
      <c r="AGF12" s="32"/>
      <c r="AGG12" s="32"/>
      <c r="AGH12" s="32"/>
      <c r="AGI12" s="32"/>
      <c r="AGJ12" s="32"/>
      <c r="AGK12" s="32"/>
      <c r="AGL12" s="32"/>
      <c r="AGM12" s="32"/>
      <c r="AGN12" s="32"/>
      <c r="AGO12" s="32"/>
      <c r="AGP12" s="32"/>
      <c r="AGQ12" s="32"/>
      <c r="AGR12" s="32"/>
      <c r="AGS12" s="32"/>
      <c r="AGT12" s="32"/>
      <c r="AGU12" s="32"/>
      <c r="AGV12" s="32"/>
      <c r="AGW12" s="32"/>
      <c r="AGX12" s="32"/>
      <c r="AGY12" s="32"/>
      <c r="AGZ12" s="32"/>
      <c r="AHA12" s="32"/>
      <c r="AHB12" s="32"/>
      <c r="AHC12" s="32"/>
      <c r="AHD12" s="32"/>
      <c r="AHE12" s="32"/>
      <c r="AHF12" s="32"/>
      <c r="AHG12" s="32"/>
      <c r="AHH12" s="32"/>
      <c r="AHI12" s="32"/>
      <c r="AHJ12" s="32"/>
      <c r="AHK12" s="32"/>
      <c r="AHL12" s="32"/>
      <c r="AHM12" s="32"/>
      <c r="AHN12" s="32"/>
      <c r="AHO12" s="32"/>
      <c r="AHP12" s="32"/>
      <c r="AHQ12" s="32"/>
      <c r="AHR12" s="32"/>
      <c r="AHS12" s="32"/>
      <c r="AHT12" s="32"/>
      <c r="AHU12" s="32"/>
      <c r="AHV12" s="32"/>
      <c r="AHW12" s="32"/>
      <c r="AHX12" s="32"/>
      <c r="AHY12" s="32"/>
      <c r="AHZ12" s="32"/>
      <c r="AIA12" s="32"/>
      <c r="AIB12" s="32"/>
      <c r="AIC12" s="32"/>
      <c r="AID12" s="32"/>
      <c r="AIE12" s="32"/>
      <c r="AIF12" s="32"/>
      <c r="AIG12" s="32"/>
      <c r="AIH12" s="32"/>
      <c r="AII12" s="32"/>
      <c r="AIJ12" s="32"/>
      <c r="AIK12" s="32"/>
      <c r="AIL12" s="32"/>
      <c r="AIM12" s="32"/>
      <c r="AIN12" s="32"/>
      <c r="AIO12" s="32"/>
      <c r="AIP12" s="32"/>
      <c r="AIQ12" s="32"/>
      <c r="AIR12" s="32"/>
      <c r="AIS12" s="32"/>
      <c r="AIT12" s="32"/>
      <c r="AIU12" s="32"/>
      <c r="AIV12" s="32"/>
      <c r="AIW12" s="32"/>
      <c r="AIX12" s="32"/>
      <c r="AIY12" s="32"/>
      <c r="AIZ12" s="32"/>
      <c r="AJA12" s="32"/>
      <c r="AJB12" s="32"/>
      <c r="AJC12" s="32"/>
      <c r="AJD12" s="32"/>
      <c r="AJE12" s="32"/>
      <c r="AJF12" s="32"/>
      <c r="AJG12" s="32"/>
      <c r="AJH12" s="32"/>
      <c r="AJI12" s="32"/>
      <c r="AJJ12" s="32"/>
      <c r="AJK12" s="32"/>
      <c r="AJL12" s="32"/>
      <c r="AJM12" s="32"/>
      <c r="AJN12" s="32"/>
      <c r="AJO12" s="32"/>
      <c r="AJP12" s="32"/>
      <c r="AJQ12" s="32"/>
      <c r="AJR12" s="32"/>
      <c r="AJS12" s="32"/>
      <c r="AJT12" s="32"/>
      <c r="AJU12" s="32"/>
      <c r="AJV12" s="32"/>
      <c r="AJW12" s="32"/>
      <c r="AJX12" s="32"/>
      <c r="AJY12" s="32"/>
      <c r="AJZ12" s="32"/>
      <c r="AKA12" s="32"/>
      <c r="AKB12" s="32"/>
      <c r="AKC12" s="32"/>
      <c r="AKD12" s="32"/>
      <c r="AKE12" s="32"/>
      <c r="AKF12" s="32"/>
      <c r="AKG12" s="32"/>
      <c r="AKH12" s="32"/>
      <c r="AKI12" s="32"/>
      <c r="AKJ12" s="32"/>
      <c r="AKK12" s="32"/>
      <c r="AKL12" s="32"/>
      <c r="AKM12" s="32"/>
      <c r="AKN12" s="32"/>
      <c r="AKO12" s="32"/>
      <c r="AKP12" s="32"/>
      <c r="AKQ12" s="32"/>
      <c r="AKR12" s="32"/>
      <c r="AKS12" s="32"/>
      <c r="AKT12" s="32"/>
      <c r="AKU12" s="32"/>
      <c r="AKV12" s="32"/>
      <c r="AKW12" s="32"/>
      <c r="AKX12" s="32"/>
      <c r="AKY12" s="32"/>
      <c r="AKZ12" s="32"/>
      <c r="ALA12" s="32"/>
      <c r="ALB12" s="32"/>
      <c r="ALC12" s="32"/>
      <c r="ALD12" s="32"/>
      <c r="ALE12" s="32"/>
      <c r="ALF12" s="32"/>
      <c r="ALG12" s="32"/>
      <c r="ALH12" s="32"/>
      <c r="ALI12" s="32"/>
      <c r="ALJ12" s="32"/>
      <c r="ALK12" s="32"/>
      <c r="ALL12" s="32"/>
      <c r="ALM12" s="32"/>
      <c r="ALN12" s="32"/>
      <c r="ALO12" s="32"/>
      <c r="ALP12" s="32"/>
      <c r="ALQ12" s="32"/>
      <c r="ALR12" s="32"/>
      <c r="ALS12" s="32"/>
      <c r="ALT12" s="32"/>
      <c r="ALU12" s="32"/>
      <c r="ALV12" s="32"/>
      <c r="ALW12" s="32"/>
      <c r="ALX12" s="32"/>
      <c r="ALY12" s="32"/>
      <c r="ALZ12" s="32"/>
      <c r="AMA12" s="32"/>
      <c r="AMB12" s="32"/>
      <c r="AMC12" s="32"/>
      <c r="AMD12" s="32"/>
      <c r="AME12" s="32"/>
      <c r="AMF12" s="32"/>
      <c r="AMG12" s="32"/>
      <c r="AMH12" s="32"/>
      <c r="AMI12" s="32"/>
      <c r="AMJ12" s="32"/>
      <c r="AMK12" s="32"/>
      <c r="AML12" s="32"/>
      <c r="AMM12" s="32"/>
      <c r="AMN12" s="32"/>
    </row>
    <row r="13" spans="2:1028" s="31" customFormat="1" ht="34.5" customHeight="1" thickBot="1" x14ac:dyDescent="0.2">
      <c r="B13" s="61" t="s">
        <v>7</v>
      </c>
      <c r="C13" s="70">
        <v>4</v>
      </c>
      <c r="D13" s="67">
        <f>'Приложение 1'!E20</f>
        <v>6</v>
      </c>
      <c r="E13" s="47">
        <v>0</v>
      </c>
      <c r="F13" s="47">
        <v>6</v>
      </c>
      <c r="G13" s="47">
        <v>0</v>
      </c>
      <c r="H13" s="65"/>
      <c r="I13" s="66" t="s">
        <v>7</v>
      </c>
      <c r="J13" s="70">
        <v>4</v>
      </c>
      <c r="K13" s="68">
        <f>'Приложение 1'!E22</f>
        <v>2</v>
      </c>
      <c r="L13" s="47">
        <v>0</v>
      </c>
      <c r="M13" s="47">
        <v>2</v>
      </c>
      <c r="N13" s="47">
        <v>0</v>
      </c>
      <c r="O13" s="65"/>
      <c r="P13" s="66" t="s">
        <v>7</v>
      </c>
      <c r="Q13" s="70">
        <v>4</v>
      </c>
      <c r="R13" s="68">
        <f>'Приложение 1'!E23</f>
        <v>0</v>
      </c>
      <c r="S13" s="47">
        <v>0</v>
      </c>
      <c r="T13" s="47">
        <v>0</v>
      </c>
      <c r="U13" s="47">
        <v>0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  <c r="ZZ13" s="30"/>
      <c r="AAA13" s="30"/>
      <c r="AAB13" s="30"/>
      <c r="AAC13" s="30"/>
      <c r="AAD13" s="30"/>
      <c r="AAE13" s="30"/>
      <c r="AAF13" s="30"/>
      <c r="AAG13" s="30"/>
      <c r="AAH13" s="30"/>
      <c r="AAI13" s="30"/>
      <c r="AAJ13" s="30"/>
      <c r="AAK13" s="30"/>
      <c r="AAL13" s="30"/>
      <c r="AAM13" s="30"/>
      <c r="AAN13" s="30"/>
      <c r="AAO13" s="30"/>
      <c r="AAP13" s="30"/>
      <c r="AAQ13" s="30"/>
      <c r="AAR13" s="30"/>
      <c r="AAS13" s="30"/>
      <c r="AAT13" s="30"/>
      <c r="AAU13" s="30"/>
      <c r="AAV13" s="30"/>
      <c r="AAW13" s="30"/>
      <c r="AAX13" s="30"/>
      <c r="AAY13" s="30"/>
      <c r="AAZ13" s="30"/>
      <c r="ABA13" s="30"/>
      <c r="ABB13" s="30"/>
      <c r="ABC13" s="30"/>
      <c r="ABD13" s="30"/>
      <c r="ABE13" s="30"/>
      <c r="ABF13" s="30"/>
      <c r="ABG13" s="30"/>
      <c r="ABH13" s="30"/>
      <c r="ABI13" s="30"/>
      <c r="ABJ13" s="30"/>
      <c r="ABK13" s="30"/>
      <c r="ABL13" s="30"/>
      <c r="ABM13" s="30"/>
      <c r="ABN13" s="30"/>
      <c r="ABO13" s="30"/>
      <c r="ABP13" s="30"/>
      <c r="ABQ13" s="30"/>
      <c r="ABR13" s="30"/>
      <c r="ABS13" s="30"/>
      <c r="ABT13" s="30"/>
      <c r="ABU13" s="30"/>
      <c r="ABV13" s="30"/>
      <c r="ABW13" s="30"/>
      <c r="ABX13" s="30"/>
      <c r="ABY13" s="30"/>
      <c r="ABZ13" s="30"/>
      <c r="ACA13" s="30"/>
      <c r="ACB13" s="30"/>
      <c r="ACC13" s="30"/>
      <c r="ACD13" s="30"/>
      <c r="ACE13" s="30"/>
      <c r="ACF13" s="30"/>
      <c r="ACG13" s="30"/>
      <c r="ACH13" s="30"/>
      <c r="ACI13" s="30"/>
      <c r="ACJ13" s="30"/>
      <c r="ACK13" s="30"/>
      <c r="ACL13" s="30"/>
      <c r="ACM13" s="30"/>
      <c r="ACN13" s="30"/>
      <c r="ACO13" s="30"/>
      <c r="ACP13" s="30"/>
      <c r="ACQ13" s="30"/>
      <c r="ACR13" s="30"/>
      <c r="ACS13" s="30"/>
      <c r="ACT13" s="30"/>
      <c r="ACU13" s="30"/>
      <c r="ACV13" s="30"/>
      <c r="ACW13" s="30"/>
      <c r="ACX13" s="30"/>
      <c r="ACY13" s="30"/>
      <c r="ACZ13" s="30"/>
      <c r="ADA13" s="30"/>
      <c r="ADB13" s="30"/>
      <c r="ADC13" s="30"/>
      <c r="ADD13" s="30"/>
      <c r="ADE13" s="30"/>
      <c r="ADF13" s="30"/>
      <c r="ADG13" s="30"/>
      <c r="ADH13" s="30"/>
      <c r="ADI13" s="30"/>
      <c r="ADJ13" s="30"/>
      <c r="ADK13" s="30"/>
      <c r="ADL13" s="30"/>
      <c r="ADM13" s="30"/>
      <c r="ADN13" s="30"/>
      <c r="ADO13" s="30"/>
      <c r="ADP13" s="30"/>
      <c r="ADQ13" s="30"/>
      <c r="ADR13" s="30"/>
      <c r="ADS13" s="30"/>
      <c r="ADT13" s="30"/>
      <c r="ADU13" s="30"/>
      <c r="ADV13" s="30"/>
      <c r="ADW13" s="30"/>
      <c r="ADX13" s="30"/>
      <c r="ADY13" s="30"/>
      <c r="ADZ13" s="30"/>
      <c r="AEA13" s="30"/>
      <c r="AEB13" s="30"/>
      <c r="AEC13" s="30"/>
      <c r="AED13" s="30"/>
      <c r="AEE13" s="30"/>
      <c r="AEF13" s="30"/>
      <c r="AEG13" s="30"/>
      <c r="AEH13" s="30"/>
      <c r="AEI13" s="30"/>
      <c r="AEJ13" s="30"/>
      <c r="AEK13" s="30"/>
      <c r="AEL13" s="30"/>
      <c r="AEM13" s="30"/>
      <c r="AEN13" s="30"/>
      <c r="AEO13" s="30"/>
      <c r="AEP13" s="30"/>
      <c r="AEQ13" s="30"/>
      <c r="AER13" s="30"/>
      <c r="AES13" s="30"/>
      <c r="AET13" s="30"/>
      <c r="AEU13" s="30"/>
      <c r="AEV13" s="30"/>
      <c r="AEW13" s="30"/>
      <c r="AEX13" s="30"/>
      <c r="AEY13" s="30"/>
      <c r="AEZ13" s="30"/>
      <c r="AFA13" s="30"/>
      <c r="AFB13" s="30"/>
      <c r="AFC13" s="30"/>
      <c r="AFD13" s="30"/>
      <c r="AFE13" s="30"/>
      <c r="AFF13" s="30"/>
      <c r="AFG13" s="30"/>
      <c r="AFH13" s="30"/>
      <c r="AFI13" s="30"/>
      <c r="AFJ13" s="30"/>
      <c r="AFK13" s="30"/>
      <c r="AFL13" s="30"/>
      <c r="AFM13" s="30"/>
      <c r="AFN13" s="30"/>
      <c r="AFO13" s="30"/>
      <c r="AFP13" s="30"/>
      <c r="AFQ13" s="30"/>
      <c r="AFR13" s="30"/>
      <c r="AFS13" s="30"/>
      <c r="AFT13" s="30"/>
      <c r="AFU13" s="30"/>
      <c r="AFV13" s="30"/>
      <c r="AFW13" s="30"/>
      <c r="AFX13" s="30"/>
      <c r="AFY13" s="30"/>
      <c r="AFZ13" s="30"/>
      <c r="AGA13" s="30"/>
      <c r="AGB13" s="30"/>
      <c r="AGC13" s="30"/>
      <c r="AGD13" s="30"/>
      <c r="AGE13" s="30"/>
      <c r="AGF13" s="30"/>
      <c r="AGG13" s="30"/>
      <c r="AGH13" s="30"/>
      <c r="AGI13" s="30"/>
      <c r="AGJ13" s="30"/>
      <c r="AGK13" s="30"/>
      <c r="AGL13" s="30"/>
      <c r="AGM13" s="30"/>
      <c r="AGN13" s="30"/>
      <c r="AGO13" s="30"/>
      <c r="AGP13" s="30"/>
      <c r="AGQ13" s="30"/>
      <c r="AGR13" s="30"/>
      <c r="AGS13" s="30"/>
      <c r="AGT13" s="30"/>
      <c r="AGU13" s="30"/>
      <c r="AGV13" s="30"/>
      <c r="AGW13" s="30"/>
      <c r="AGX13" s="30"/>
      <c r="AGY13" s="30"/>
      <c r="AGZ13" s="30"/>
      <c r="AHA13" s="30"/>
      <c r="AHB13" s="30"/>
      <c r="AHC13" s="30"/>
      <c r="AHD13" s="30"/>
      <c r="AHE13" s="30"/>
      <c r="AHF13" s="30"/>
      <c r="AHG13" s="30"/>
      <c r="AHH13" s="30"/>
      <c r="AHI13" s="30"/>
      <c r="AHJ13" s="30"/>
      <c r="AHK13" s="30"/>
      <c r="AHL13" s="30"/>
      <c r="AHM13" s="30"/>
      <c r="AHN13" s="30"/>
      <c r="AHO13" s="30"/>
      <c r="AHP13" s="30"/>
      <c r="AHQ13" s="30"/>
      <c r="AHR13" s="30"/>
      <c r="AHS13" s="30"/>
      <c r="AHT13" s="30"/>
      <c r="AHU13" s="30"/>
      <c r="AHV13" s="30"/>
      <c r="AHW13" s="30"/>
      <c r="AHX13" s="30"/>
      <c r="AHY13" s="30"/>
      <c r="AHZ13" s="30"/>
      <c r="AIA13" s="30"/>
      <c r="AIB13" s="30"/>
      <c r="AIC13" s="30"/>
      <c r="AID13" s="30"/>
      <c r="AIE13" s="30"/>
      <c r="AIF13" s="30"/>
      <c r="AIG13" s="30"/>
      <c r="AIH13" s="30"/>
      <c r="AII13" s="30"/>
      <c r="AIJ13" s="30"/>
      <c r="AIK13" s="30"/>
      <c r="AIL13" s="30"/>
      <c r="AIM13" s="30"/>
      <c r="AIN13" s="30"/>
      <c r="AIO13" s="30"/>
      <c r="AIP13" s="30"/>
      <c r="AIQ13" s="30"/>
      <c r="AIR13" s="30"/>
      <c r="AIS13" s="30"/>
      <c r="AIT13" s="30"/>
      <c r="AIU13" s="30"/>
      <c r="AIV13" s="30"/>
      <c r="AIW13" s="30"/>
      <c r="AIX13" s="30"/>
      <c r="AIY13" s="30"/>
      <c r="AIZ13" s="30"/>
      <c r="AJA13" s="30"/>
      <c r="AJB13" s="30"/>
      <c r="AJC13" s="30"/>
      <c r="AJD13" s="30"/>
      <c r="AJE13" s="30"/>
      <c r="AJF13" s="30"/>
      <c r="AJG13" s="30"/>
      <c r="AJH13" s="30"/>
      <c r="AJI13" s="30"/>
      <c r="AJJ13" s="30"/>
      <c r="AJK13" s="30"/>
      <c r="AJL13" s="30"/>
      <c r="AJM13" s="30"/>
      <c r="AJN13" s="30"/>
      <c r="AJO13" s="30"/>
      <c r="AJP13" s="30"/>
      <c r="AJQ13" s="30"/>
      <c r="AJR13" s="30"/>
      <c r="AJS13" s="30"/>
      <c r="AJT13" s="30"/>
      <c r="AJU13" s="30"/>
      <c r="AJV13" s="30"/>
      <c r="AJW13" s="30"/>
      <c r="AJX13" s="30"/>
      <c r="AJY13" s="30"/>
      <c r="AJZ13" s="30"/>
      <c r="AKA13" s="30"/>
      <c r="AKB13" s="30"/>
      <c r="AKC13" s="30"/>
      <c r="AKD13" s="30"/>
      <c r="AKE13" s="30"/>
      <c r="AKF13" s="30"/>
      <c r="AKG13" s="30"/>
      <c r="AKH13" s="30"/>
      <c r="AKI13" s="30"/>
      <c r="AKJ13" s="30"/>
      <c r="AKK13" s="30"/>
      <c r="AKL13" s="30"/>
      <c r="AKM13" s="30"/>
      <c r="AKN13" s="30"/>
      <c r="AKO13" s="30"/>
      <c r="AKP13" s="30"/>
      <c r="AKQ13" s="30"/>
      <c r="AKR13" s="30"/>
      <c r="AKS13" s="30"/>
      <c r="AKT13" s="30"/>
      <c r="AKU13" s="30"/>
      <c r="AKV13" s="30"/>
      <c r="AKW13" s="30"/>
      <c r="AKX13" s="30"/>
      <c r="AKY13" s="30"/>
      <c r="AKZ13" s="30"/>
      <c r="ALA13" s="30"/>
      <c r="ALB13" s="30"/>
      <c r="ALC13" s="30"/>
      <c r="ALD13" s="30"/>
      <c r="ALE13" s="30"/>
      <c r="ALF13" s="30"/>
      <c r="ALG13" s="30"/>
      <c r="ALH13" s="30"/>
      <c r="ALI13" s="30"/>
      <c r="ALJ13" s="30"/>
      <c r="ALK13" s="30"/>
      <c r="ALL13" s="30"/>
      <c r="ALM13" s="30"/>
      <c r="ALN13" s="30"/>
      <c r="ALO13" s="30"/>
      <c r="ALP13" s="30"/>
      <c r="ALQ13" s="30"/>
      <c r="ALR13" s="30"/>
      <c r="ALS13" s="30"/>
      <c r="ALT13" s="30"/>
      <c r="ALU13" s="30"/>
      <c r="ALV13" s="30"/>
      <c r="ALW13" s="30"/>
      <c r="ALX13" s="30"/>
      <c r="ALY13" s="30"/>
      <c r="ALZ13" s="30"/>
      <c r="AMA13" s="30"/>
      <c r="AMB13" s="30"/>
      <c r="AMC13" s="30"/>
      <c r="AMD13" s="30"/>
      <c r="AME13" s="30"/>
      <c r="AMF13" s="30"/>
      <c r="AMG13" s="30"/>
      <c r="AMH13" s="30"/>
      <c r="AMI13" s="30"/>
      <c r="AMJ13" s="30"/>
      <c r="AMK13" s="30"/>
      <c r="AML13" s="30"/>
      <c r="AMM13" s="30"/>
      <c r="AMN13" s="30"/>
    </row>
    <row r="14" spans="2:1028" ht="24" thickBot="1" x14ac:dyDescent="0.3">
      <c r="B14" s="66" t="s">
        <v>8</v>
      </c>
      <c r="C14" s="70">
        <v>4</v>
      </c>
      <c r="D14" s="67">
        <f>'Приложение 1'!F20</f>
        <v>5</v>
      </c>
      <c r="E14" s="47">
        <v>0</v>
      </c>
      <c r="F14" s="47">
        <v>5</v>
      </c>
      <c r="G14" s="47">
        <v>0</v>
      </c>
      <c r="H14" s="65"/>
      <c r="I14" s="66" t="s">
        <v>8</v>
      </c>
      <c r="J14" s="70">
        <v>4</v>
      </c>
      <c r="K14" s="67">
        <f>'Приложение 1'!F22</f>
        <v>2</v>
      </c>
      <c r="L14" s="47">
        <v>0</v>
      </c>
      <c r="M14" s="47">
        <v>2</v>
      </c>
      <c r="N14" s="47">
        <v>0</v>
      </c>
      <c r="P14" s="66" t="s">
        <v>8</v>
      </c>
      <c r="Q14" s="70">
        <v>4</v>
      </c>
      <c r="R14" s="67">
        <f>'Приложение 1'!F23</f>
        <v>0</v>
      </c>
      <c r="S14" s="47">
        <v>0</v>
      </c>
      <c r="T14" s="47">
        <v>0</v>
      </c>
      <c r="U14" s="47">
        <v>0</v>
      </c>
    </row>
    <row r="15" spans="2:1028" ht="19.5" thickBot="1" x14ac:dyDescent="0.35">
      <c r="D15" s="78">
        <f>D13+D14</f>
        <v>11</v>
      </c>
      <c r="E15" s="78">
        <f t="shared" ref="E15:G15" si="0">E13+E14</f>
        <v>0</v>
      </c>
      <c r="F15" s="78">
        <f t="shared" si="0"/>
        <v>11</v>
      </c>
      <c r="G15" s="78">
        <f t="shared" si="0"/>
        <v>0</v>
      </c>
      <c r="K15" s="78">
        <f>K13+K14</f>
        <v>4</v>
      </c>
      <c r="L15" s="78">
        <f t="shared" ref="L15:N15" si="1">L13+L14</f>
        <v>0</v>
      </c>
      <c r="M15" s="78">
        <f t="shared" si="1"/>
        <v>4</v>
      </c>
      <c r="N15" s="78">
        <f t="shared" si="1"/>
        <v>0</v>
      </c>
      <c r="R15" s="78">
        <f>R13+R14</f>
        <v>0</v>
      </c>
      <c r="S15" s="78">
        <f t="shared" ref="S15:U15" si="2">S13+S14</f>
        <v>0</v>
      </c>
      <c r="T15" s="78">
        <f t="shared" si="2"/>
        <v>0</v>
      </c>
      <c r="U15" s="78">
        <f t="shared" si="2"/>
        <v>0</v>
      </c>
    </row>
    <row r="17" spans="2:15" ht="15.75" thickBot="1" x14ac:dyDescent="0.3"/>
    <row r="18" spans="2:15" ht="21.75" thickBot="1" x14ac:dyDescent="0.3">
      <c r="B18" s="12"/>
      <c r="C18" s="12"/>
      <c r="D18" s="26"/>
      <c r="E18" s="27"/>
      <c r="F18" s="28" t="s">
        <v>108</v>
      </c>
      <c r="G18" s="35"/>
    </row>
    <row r="19" spans="2:15" ht="68.25" x14ac:dyDescent="0.25">
      <c r="B19" s="36" t="s">
        <v>72</v>
      </c>
      <c r="C19" s="36" t="s">
        <v>49</v>
      </c>
      <c r="D19" s="37" t="s">
        <v>109</v>
      </c>
      <c r="E19" s="33" t="s">
        <v>110</v>
      </c>
      <c r="F19" s="33" t="s">
        <v>111</v>
      </c>
      <c r="G19" s="33" t="s">
        <v>112</v>
      </c>
    </row>
    <row r="20" spans="2:15" ht="24" thickBot="1" x14ac:dyDescent="0.3">
      <c r="B20" s="61" t="s">
        <v>7</v>
      </c>
      <c r="C20" s="70">
        <v>4</v>
      </c>
      <c r="D20" s="72">
        <f>'Приложение 1'!E21</f>
        <v>6</v>
      </c>
      <c r="E20" s="73">
        <v>0</v>
      </c>
      <c r="F20" s="73">
        <v>6</v>
      </c>
      <c r="G20" s="73">
        <v>0</v>
      </c>
    </row>
    <row r="21" spans="2:15" ht="24" thickBot="1" x14ac:dyDescent="0.3">
      <c r="B21" s="66" t="s">
        <v>8</v>
      </c>
      <c r="C21" s="74">
        <v>4</v>
      </c>
      <c r="D21" s="75">
        <f>'Приложение 1'!F21</f>
        <v>1</v>
      </c>
      <c r="E21" s="76">
        <v>0</v>
      </c>
      <c r="F21" s="76">
        <v>1</v>
      </c>
      <c r="G21" s="77">
        <v>0</v>
      </c>
    </row>
    <row r="22" spans="2:15" ht="19.5" thickBot="1" x14ac:dyDescent="0.35">
      <c r="D22" s="78">
        <f>D20+D21</f>
        <v>7</v>
      </c>
      <c r="E22" s="78">
        <f t="shared" ref="E22:G22" si="3">E20+E21</f>
        <v>0</v>
      </c>
      <c r="F22" s="78">
        <f t="shared" si="3"/>
        <v>7</v>
      </c>
      <c r="G22" s="78">
        <f t="shared" si="3"/>
        <v>0</v>
      </c>
    </row>
    <row r="24" spans="2:15" ht="15.75" thickBot="1" x14ac:dyDescent="0.3"/>
    <row r="25" spans="2:15" ht="19.5" thickBot="1" x14ac:dyDescent="0.3">
      <c r="C25" s="12"/>
      <c r="D25" s="26"/>
      <c r="E25" s="27"/>
      <c r="F25" s="28" t="s">
        <v>56</v>
      </c>
      <c r="G25" s="35"/>
      <c r="H25" s="62"/>
      <c r="J25" s="25"/>
      <c r="K25" s="26"/>
      <c r="L25" s="27"/>
      <c r="M25" s="28" t="s">
        <v>51</v>
      </c>
      <c r="N25" s="29"/>
      <c r="O25" s="64"/>
    </row>
    <row r="26" spans="2:15" ht="68.25" x14ac:dyDescent="0.25">
      <c r="C26" s="36" t="s">
        <v>49</v>
      </c>
      <c r="D26" s="37" t="s">
        <v>78</v>
      </c>
      <c r="E26" s="33" t="s">
        <v>110</v>
      </c>
      <c r="F26" s="33" t="s">
        <v>111</v>
      </c>
      <c r="G26" s="33" t="s">
        <v>112</v>
      </c>
      <c r="H26" s="63"/>
      <c r="J26" s="36" t="s">
        <v>49</v>
      </c>
      <c r="K26" s="39" t="s">
        <v>53</v>
      </c>
      <c r="L26" s="33" t="s">
        <v>79</v>
      </c>
      <c r="M26" s="33" t="s">
        <v>52</v>
      </c>
      <c r="N26" s="33" t="s">
        <v>77</v>
      </c>
      <c r="O26" s="63"/>
    </row>
    <row r="27" spans="2:15" ht="24" thickBot="1" x14ac:dyDescent="0.3">
      <c r="C27" s="71" t="s">
        <v>54</v>
      </c>
      <c r="D27" s="38">
        <f>'Приложение 1'!AC25+'Приложение 1'!AC30+'Приложение 1'!AC35+'Приложение 1'!AC40+'Приложение 1'!AC45+'Приложение 1'!AC50+'Приложение 1'!AC55</f>
        <v>252</v>
      </c>
      <c r="E27" s="47">
        <v>1</v>
      </c>
      <c r="F27" s="47">
        <v>91</v>
      </c>
      <c r="G27" s="47">
        <v>0</v>
      </c>
      <c r="H27" s="65"/>
      <c r="J27" s="71" t="s">
        <v>54</v>
      </c>
      <c r="K27" s="40">
        <f>'Приложение 1'!AC27+'Приложение 1'!AC28+'Приложение 1'!AC32+'Приложение 1'!AC33+'Приложение 1'!AC37+'Приложение 1'!AC38+'Приложение 1'!AC42+'Приложение 1'!AC43+'Приложение 1'!AC47+'Приложение 1'!AC48+'Приложение 1'!AC52+'Приложение 1'!AC53+'Приложение 1'!AC57+'Приложение 1'!AC58</f>
        <v>81</v>
      </c>
      <c r="L27" s="47">
        <v>1</v>
      </c>
      <c r="M27" s="47">
        <v>81</v>
      </c>
      <c r="N27" s="47">
        <v>0</v>
      </c>
      <c r="O27" s="65"/>
    </row>
    <row r="28" spans="2:15" ht="15.75" thickBot="1" x14ac:dyDescent="0.3"/>
    <row r="29" spans="2:15" ht="15.75" thickBot="1" x14ac:dyDescent="0.3">
      <c r="D29" s="179" t="s">
        <v>161</v>
      </c>
      <c r="E29" s="180"/>
      <c r="F29" s="180">
        <f>'Приложение 1'!AC61-'Приложение 1'!AC21</f>
        <v>91</v>
      </c>
      <c r="G29" s="181"/>
    </row>
    <row r="30" spans="2:15" ht="18.75" x14ac:dyDescent="0.3">
      <c r="E30" s="11" t="s">
        <v>55</v>
      </c>
    </row>
  </sheetData>
  <mergeCells count="3">
    <mergeCell ref="C7:AM7"/>
    <mergeCell ref="D29:E29"/>
    <mergeCell ref="F29:G29"/>
  </mergeCells>
  <pageMargins left="0.70866141732283472" right="0.70866141732283472" top="0.74803149606299213" bottom="0.74803149606299213" header="0.51181102362204722" footer="0.51181102362204722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A39"/>
  <sheetViews>
    <sheetView topLeftCell="B4" zoomScale="80" zoomScaleNormal="80" zoomScalePageLayoutView="60" workbookViewId="0">
      <selection activeCell="M13" sqref="M13:T13"/>
    </sheetView>
  </sheetViews>
  <sheetFormatPr defaultRowHeight="15" x14ac:dyDescent="0.25"/>
  <cols>
    <col min="1" max="1" width="11.875" style="1" customWidth="1"/>
    <col min="2" max="2" width="5.625" style="81" customWidth="1"/>
    <col min="3" max="3" width="39.125" style="1" customWidth="1"/>
    <col min="4" max="4" width="7.375" style="1" customWidth="1"/>
    <col min="5" max="7" width="6.5" style="1" customWidth="1"/>
    <col min="8" max="8" width="6.125" style="1" customWidth="1"/>
    <col min="9" max="9" width="7.125" style="1" customWidth="1"/>
    <col min="10" max="10" width="6.25" style="1" customWidth="1"/>
    <col min="11" max="11" width="7.125" style="1" customWidth="1"/>
    <col min="12" max="12" width="16.375" style="1" customWidth="1"/>
    <col min="13" max="13" width="7.75" style="1" customWidth="1"/>
    <col min="14" max="14" width="7.125" style="1" customWidth="1"/>
    <col min="15" max="15" width="7" style="1" customWidth="1"/>
    <col min="16" max="16" width="6.5" style="1" customWidth="1"/>
    <col min="17" max="17" width="6.25" style="1" customWidth="1"/>
    <col min="18" max="18" width="6.625" style="1" customWidth="1"/>
    <col min="19" max="19" width="6.375" style="1" customWidth="1"/>
    <col min="20" max="20" width="6.5" style="1" customWidth="1"/>
    <col min="21" max="21" width="15.875" style="1" customWidth="1"/>
    <col min="22" max="22" width="13" style="1" customWidth="1"/>
    <col min="23" max="1041" width="9.5" style="1"/>
  </cols>
  <sheetData>
    <row r="1" spans="1:1041" s="80" customFormat="1" x14ac:dyDescent="0.25">
      <c r="A1" s="1"/>
      <c r="B1" s="8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 t="s">
        <v>0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  <c r="IR1" s="79"/>
      <c r="IS1" s="79"/>
      <c r="IT1" s="79"/>
      <c r="IU1" s="79"/>
      <c r="IV1" s="79"/>
      <c r="IW1" s="79"/>
      <c r="IX1" s="79"/>
      <c r="IY1" s="79"/>
      <c r="IZ1" s="79"/>
      <c r="JA1" s="79"/>
      <c r="JB1" s="79"/>
      <c r="JC1" s="79"/>
      <c r="JD1" s="79"/>
      <c r="JE1" s="79"/>
      <c r="JF1" s="79"/>
      <c r="JG1" s="79"/>
      <c r="JH1" s="79"/>
      <c r="JI1" s="79"/>
      <c r="JJ1" s="79"/>
      <c r="JK1" s="79"/>
      <c r="JL1" s="79"/>
      <c r="JM1" s="79"/>
      <c r="JN1" s="79"/>
      <c r="JO1" s="79"/>
      <c r="JP1" s="79"/>
      <c r="JQ1" s="79"/>
      <c r="JR1" s="79"/>
      <c r="JS1" s="79"/>
      <c r="JT1" s="79"/>
      <c r="JU1" s="79"/>
      <c r="JV1" s="79"/>
      <c r="JW1" s="79"/>
      <c r="JX1" s="79"/>
      <c r="JY1" s="79"/>
      <c r="JZ1" s="79"/>
      <c r="KA1" s="79"/>
      <c r="KB1" s="79"/>
      <c r="KC1" s="79"/>
      <c r="KD1" s="79"/>
      <c r="KE1" s="79"/>
      <c r="KF1" s="79"/>
      <c r="KG1" s="79"/>
      <c r="KH1" s="79"/>
      <c r="KI1" s="79"/>
      <c r="KJ1" s="79"/>
      <c r="KK1" s="79"/>
      <c r="KL1" s="79"/>
      <c r="KM1" s="79"/>
      <c r="KN1" s="79"/>
      <c r="KO1" s="79"/>
      <c r="KP1" s="79"/>
      <c r="KQ1" s="79"/>
      <c r="KR1" s="79"/>
      <c r="KS1" s="79"/>
      <c r="KT1" s="79"/>
      <c r="KU1" s="79"/>
      <c r="KV1" s="79"/>
      <c r="KW1" s="79"/>
      <c r="KX1" s="79"/>
      <c r="KY1" s="79"/>
      <c r="KZ1" s="79"/>
      <c r="LA1" s="79"/>
      <c r="LB1" s="79"/>
      <c r="LC1" s="79"/>
      <c r="LD1" s="79"/>
      <c r="LE1" s="79"/>
      <c r="LF1" s="79"/>
      <c r="LG1" s="79"/>
      <c r="LH1" s="79"/>
      <c r="LI1" s="79"/>
      <c r="LJ1" s="79"/>
      <c r="LK1" s="79"/>
      <c r="LL1" s="79"/>
      <c r="LM1" s="79"/>
      <c r="LN1" s="79"/>
      <c r="LO1" s="79"/>
      <c r="LP1" s="79"/>
      <c r="LQ1" s="79"/>
      <c r="LR1" s="79"/>
      <c r="LS1" s="79"/>
      <c r="LT1" s="79"/>
      <c r="LU1" s="79"/>
      <c r="LV1" s="79"/>
      <c r="LW1" s="79"/>
      <c r="LX1" s="79"/>
      <c r="LY1" s="79"/>
      <c r="LZ1" s="79"/>
      <c r="MA1" s="79"/>
      <c r="MB1" s="79"/>
      <c r="MC1" s="79"/>
      <c r="MD1" s="79"/>
      <c r="ME1" s="79"/>
      <c r="MF1" s="79"/>
      <c r="MG1" s="79"/>
      <c r="MH1" s="79"/>
      <c r="MI1" s="79"/>
      <c r="MJ1" s="79"/>
      <c r="MK1" s="79"/>
      <c r="ML1" s="79"/>
      <c r="MM1" s="79"/>
      <c r="MN1" s="79"/>
      <c r="MO1" s="79"/>
      <c r="MP1" s="79"/>
      <c r="MQ1" s="79"/>
      <c r="MR1" s="79"/>
      <c r="MS1" s="79"/>
      <c r="MT1" s="79"/>
      <c r="MU1" s="79"/>
      <c r="MV1" s="79"/>
      <c r="MW1" s="79"/>
      <c r="MX1" s="79"/>
      <c r="MY1" s="79"/>
      <c r="MZ1" s="79"/>
      <c r="NA1" s="79"/>
      <c r="NB1" s="79"/>
      <c r="NC1" s="79"/>
      <c r="ND1" s="79"/>
      <c r="NE1" s="79"/>
      <c r="NF1" s="79"/>
      <c r="NG1" s="79"/>
      <c r="NH1" s="79"/>
      <c r="NI1" s="79"/>
      <c r="NJ1" s="79"/>
      <c r="NK1" s="79"/>
      <c r="NL1" s="79"/>
      <c r="NM1" s="79"/>
      <c r="NN1" s="79"/>
      <c r="NO1" s="79"/>
      <c r="NP1" s="79"/>
      <c r="NQ1" s="79"/>
      <c r="NR1" s="79"/>
      <c r="NS1" s="79"/>
      <c r="NT1" s="79"/>
      <c r="NU1" s="79"/>
      <c r="NV1" s="79"/>
      <c r="NW1" s="79"/>
      <c r="NX1" s="79"/>
      <c r="NY1" s="79"/>
      <c r="NZ1" s="79"/>
      <c r="OA1" s="79"/>
      <c r="OB1" s="79"/>
      <c r="OC1" s="79"/>
      <c r="OD1" s="79"/>
      <c r="OE1" s="79"/>
      <c r="OF1" s="79"/>
      <c r="OG1" s="79"/>
      <c r="OH1" s="79"/>
      <c r="OI1" s="79"/>
      <c r="OJ1" s="79"/>
      <c r="OK1" s="79"/>
      <c r="OL1" s="79"/>
      <c r="OM1" s="79"/>
      <c r="ON1" s="79"/>
      <c r="OO1" s="79"/>
      <c r="OP1" s="79"/>
      <c r="OQ1" s="79"/>
      <c r="OR1" s="79"/>
      <c r="OS1" s="79"/>
      <c r="OT1" s="79"/>
      <c r="OU1" s="79"/>
      <c r="OV1" s="79"/>
      <c r="OW1" s="79"/>
      <c r="OX1" s="79"/>
      <c r="OY1" s="79"/>
      <c r="OZ1" s="79"/>
      <c r="PA1" s="79"/>
      <c r="PB1" s="79"/>
      <c r="PC1" s="79"/>
      <c r="PD1" s="79"/>
      <c r="PE1" s="79"/>
      <c r="PF1" s="79"/>
      <c r="PG1" s="79"/>
      <c r="PH1" s="79"/>
      <c r="PI1" s="79"/>
      <c r="PJ1" s="79"/>
      <c r="PK1" s="79"/>
      <c r="PL1" s="79"/>
      <c r="PM1" s="79"/>
      <c r="PN1" s="79"/>
      <c r="PO1" s="79"/>
      <c r="PP1" s="79"/>
      <c r="PQ1" s="79"/>
      <c r="PR1" s="79"/>
      <c r="PS1" s="79"/>
      <c r="PT1" s="79"/>
      <c r="PU1" s="79"/>
      <c r="PV1" s="79"/>
      <c r="PW1" s="79"/>
      <c r="PX1" s="79"/>
      <c r="PY1" s="79"/>
      <c r="PZ1" s="79"/>
      <c r="QA1" s="79"/>
      <c r="QB1" s="79"/>
      <c r="QC1" s="79"/>
      <c r="QD1" s="79"/>
      <c r="QE1" s="79"/>
      <c r="QF1" s="79"/>
      <c r="QG1" s="79"/>
      <c r="QH1" s="79"/>
      <c r="QI1" s="79"/>
      <c r="QJ1" s="79"/>
      <c r="QK1" s="79"/>
      <c r="QL1" s="79"/>
      <c r="QM1" s="79"/>
      <c r="QN1" s="79"/>
      <c r="QO1" s="79"/>
      <c r="QP1" s="79"/>
      <c r="QQ1" s="79"/>
      <c r="QR1" s="79"/>
      <c r="QS1" s="79"/>
      <c r="QT1" s="79"/>
      <c r="QU1" s="79"/>
      <c r="QV1" s="79"/>
      <c r="QW1" s="79"/>
      <c r="QX1" s="79"/>
      <c r="QY1" s="79"/>
      <c r="QZ1" s="79"/>
      <c r="RA1" s="79"/>
      <c r="RB1" s="79"/>
      <c r="RC1" s="79"/>
      <c r="RD1" s="79"/>
      <c r="RE1" s="79"/>
      <c r="RF1" s="79"/>
      <c r="RG1" s="79"/>
      <c r="RH1" s="79"/>
      <c r="RI1" s="79"/>
      <c r="RJ1" s="79"/>
      <c r="RK1" s="79"/>
      <c r="RL1" s="79"/>
      <c r="RM1" s="79"/>
      <c r="RN1" s="79"/>
      <c r="RO1" s="79"/>
      <c r="RP1" s="79"/>
      <c r="RQ1" s="79"/>
      <c r="RR1" s="79"/>
      <c r="RS1" s="79"/>
      <c r="RT1" s="79"/>
      <c r="RU1" s="79"/>
      <c r="RV1" s="79"/>
      <c r="RW1" s="79"/>
      <c r="RX1" s="79"/>
      <c r="RY1" s="79"/>
      <c r="RZ1" s="79"/>
      <c r="SA1" s="79"/>
      <c r="SB1" s="79"/>
      <c r="SC1" s="79"/>
      <c r="SD1" s="79"/>
      <c r="SE1" s="79"/>
      <c r="SF1" s="79"/>
      <c r="SG1" s="79"/>
      <c r="SH1" s="79"/>
      <c r="SI1" s="79"/>
      <c r="SJ1" s="79"/>
      <c r="SK1" s="79"/>
      <c r="SL1" s="79"/>
      <c r="SM1" s="79"/>
      <c r="SN1" s="79"/>
      <c r="SO1" s="79"/>
      <c r="SP1" s="79"/>
      <c r="SQ1" s="79"/>
      <c r="SR1" s="79"/>
      <c r="SS1" s="79"/>
      <c r="ST1" s="79"/>
      <c r="SU1" s="79"/>
      <c r="SV1" s="79"/>
      <c r="SW1" s="79"/>
      <c r="SX1" s="79"/>
      <c r="SY1" s="79"/>
      <c r="SZ1" s="79"/>
      <c r="TA1" s="79"/>
      <c r="TB1" s="79"/>
      <c r="TC1" s="79"/>
      <c r="TD1" s="79"/>
      <c r="TE1" s="79"/>
      <c r="TF1" s="79"/>
      <c r="TG1" s="79"/>
      <c r="TH1" s="79"/>
      <c r="TI1" s="79"/>
      <c r="TJ1" s="79"/>
      <c r="TK1" s="79"/>
      <c r="TL1" s="79"/>
      <c r="TM1" s="79"/>
      <c r="TN1" s="79"/>
      <c r="TO1" s="79"/>
      <c r="TP1" s="79"/>
      <c r="TQ1" s="79"/>
      <c r="TR1" s="79"/>
      <c r="TS1" s="79"/>
      <c r="TT1" s="79"/>
      <c r="TU1" s="79"/>
      <c r="TV1" s="79"/>
      <c r="TW1" s="79"/>
      <c r="TX1" s="79"/>
      <c r="TY1" s="79"/>
      <c r="TZ1" s="79"/>
      <c r="UA1" s="79"/>
      <c r="UB1" s="79"/>
      <c r="UC1" s="79"/>
      <c r="UD1" s="79"/>
      <c r="UE1" s="79"/>
      <c r="UF1" s="79"/>
      <c r="UG1" s="79"/>
      <c r="UH1" s="79"/>
      <c r="UI1" s="79"/>
      <c r="UJ1" s="79"/>
      <c r="UK1" s="79"/>
      <c r="UL1" s="79"/>
      <c r="UM1" s="79"/>
      <c r="UN1" s="79"/>
      <c r="UO1" s="79"/>
      <c r="UP1" s="79"/>
      <c r="UQ1" s="79"/>
      <c r="UR1" s="79"/>
      <c r="US1" s="79"/>
      <c r="UT1" s="79"/>
      <c r="UU1" s="79"/>
      <c r="UV1" s="79"/>
      <c r="UW1" s="79"/>
      <c r="UX1" s="79"/>
      <c r="UY1" s="79"/>
      <c r="UZ1" s="79"/>
      <c r="VA1" s="79"/>
      <c r="VB1" s="79"/>
      <c r="VC1" s="79"/>
      <c r="VD1" s="79"/>
      <c r="VE1" s="79"/>
      <c r="VF1" s="79"/>
      <c r="VG1" s="79"/>
      <c r="VH1" s="79"/>
      <c r="VI1" s="79"/>
      <c r="VJ1" s="79"/>
      <c r="VK1" s="79"/>
      <c r="VL1" s="79"/>
      <c r="VM1" s="79"/>
      <c r="VN1" s="79"/>
      <c r="VO1" s="79"/>
      <c r="VP1" s="79"/>
      <c r="VQ1" s="79"/>
      <c r="VR1" s="79"/>
      <c r="VS1" s="79"/>
      <c r="VT1" s="79"/>
      <c r="VU1" s="79"/>
      <c r="VV1" s="79"/>
      <c r="VW1" s="79"/>
      <c r="VX1" s="79"/>
      <c r="VY1" s="79"/>
      <c r="VZ1" s="79"/>
      <c r="WA1" s="79"/>
      <c r="WB1" s="79"/>
      <c r="WC1" s="79"/>
      <c r="WD1" s="79"/>
      <c r="WE1" s="79"/>
      <c r="WF1" s="79"/>
      <c r="WG1" s="79"/>
      <c r="WH1" s="79"/>
      <c r="WI1" s="79"/>
      <c r="WJ1" s="79"/>
      <c r="WK1" s="79"/>
      <c r="WL1" s="79"/>
      <c r="WM1" s="79"/>
      <c r="WN1" s="79"/>
      <c r="WO1" s="79"/>
      <c r="WP1" s="79"/>
      <c r="WQ1" s="79"/>
      <c r="WR1" s="79"/>
      <c r="WS1" s="79"/>
      <c r="WT1" s="79"/>
      <c r="WU1" s="79"/>
      <c r="WV1" s="79"/>
      <c r="WW1" s="79"/>
      <c r="WX1" s="79"/>
      <c r="WY1" s="79"/>
      <c r="WZ1" s="79"/>
      <c r="XA1" s="79"/>
      <c r="XB1" s="79"/>
      <c r="XC1" s="79"/>
      <c r="XD1" s="79"/>
      <c r="XE1" s="79"/>
      <c r="XF1" s="79"/>
      <c r="XG1" s="79"/>
      <c r="XH1" s="79"/>
      <c r="XI1" s="79"/>
      <c r="XJ1" s="79"/>
      <c r="XK1" s="79"/>
      <c r="XL1" s="79"/>
      <c r="XM1" s="79"/>
      <c r="XN1" s="79"/>
      <c r="XO1" s="79"/>
      <c r="XP1" s="79"/>
      <c r="XQ1" s="79"/>
      <c r="XR1" s="79"/>
      <c r="XS1" s="79"/>
      <c r="XT1" s="79"/>
      <c r="XU1" s="79"/>
      <c r="XV1" s="79"/>
      <c r="XW1" s="79"/>
      <c r="XX1" s="79"/>
      <c r="XY1" s="79"/>
      <c r="XZ1" s="79"/>
      <c r="YA1" s="79"/>
      <c r="YB1" s="79"/>
      <c r="YC1" s="79"/>
      <c r="YD1" s="79"/>
      <c r="YE1" s="79"/>
      <c r="YF1" s="79"/>
      <c r="YG1" s="79"/>
      <c r="YH1" s="79"/>
      <c r="YI1" s="79"/>
      <c r="YJ1" s="79"/>
      <c r="YK1" s="79"/>
      <c r="YL1" s="79"/>
      <c r="YM1" s="79"/>
      <c r="YN1" s="79"/>
      <c r="YO1" s="79"/>
      <c r="YP1" s="79"/>
      <c r="YQ1" s="79"/>
      <c r="YR1" s="79"/>
      <c r="YS1" s="79"/>
      <c r="YT1" s="79"/>
      <c r="YU1" s="79"/>
      <c r="YV1" s="79"/>
      <c r="YW1" s="79"/>
      <c r="YX1" s="79"/>
      <c r="YY1" s="79"/>
      <c r="YZ1" s="79"/>
      <c r="ZA1" s="79"/>
      <c r="ZB1" s="79"/>
      <c r="ZC1" s="79"/>
      <c r="ZD1" s="79"/>
      <c r="ZE1" s="79"/>
      <c r="ZF1" s="79"/>
      <c r="ZG1" s="79"/>
      <c r="ZH1" s="79"/>
      <c r="ZI1" s="79"/>
      <c r="ZJ1" s="79"/>
      <c r="ZK1" s="79"/>
      <c r="ZL1" s="79"/>
      <c r="ZM1" s="79"/>
      <c r="ZN1" s="79"/>
      <c r="ZO1" s="79"/>
      <c r="ZP1" s="79"/>
      <c r="ZQ1" s="79"/>
      <c r="ZR1" s="79"/>
      <c r="ZS1" s="79"/>
      <c r="ZT1" s="79"/>
      <c r="ZU1" s="79"/>
      <c r="ZV1" s="79"/>
      <c r="ZW1" s="79"/>
      <c r="ZX1" s="79"/>
      <c r="ZY1" s="79"/>
      <c r="ZZ1" s="79"/>
      <c r="AAA1" s="79"/>
      <c r="AAB1" s="79"/>
      <c r="AAC1" s="79"/>
      <c r="AAD1" s="79"/>
      <c r="AAE1" s="79"/>
      <c r="AAF1" s="79"/>
      <c r="AAG1" s="79"/>
      <c r="AAH1" s="79"/>
      <c r="AAI1" s="79"/>
      <c r="AAJ1" s="79"/>
      <c r="AAK1" s="79"/>
      <c r="AAL1" s="79"/>
      <c r="AAM1" s="79"/>
      <c r="AAN1" s="79"/>
      <c r="AAO1" s="79"/>
      <c r="AAP1" s="79"/>
      <c r="AAQ1" s="79"/>
      <c r="AAR1" s="79"/>
      <c r="AAS1" s="79"/>
      <c r="AAT1" s="79"/>
      <c r="AAU1" s="79"/>
      <c r="AAV1" s="79"/>
      <c r="AAW1" s="79"/>
      <c r="AAX1" s="79"/>
      <c r="AAY1" s="79"/>
      <c r="AAZ1" s="79"/>
      <c r="ABA1" s="79"/>
      <c r="ABB1" s="79"/>
      <c r="ABC1" s="79"/>
      <c r="ABD1" s="79"/>
      <c r="ABE1" s="79"/>
      <c r="ABF1" s="79"/>
      <c r="ABG1" s="79"/>
      <c r="ABH1" s="79"/>
      <c r="ABI1" s="79"/>
      <c r="ABJ1" s="79"/>
      <c r="ABK1" s="79"/>
      <c r="ABL1" s="79"/>
      <c r="ABM1" s="79"/>
      <c r="ABN1" s="79"/>
      <c r="ABO1" s="79"/>
      <c r="ABP1" s="79"/>
      <c r="ABQ1" s="79"/>
      <c r="ABR1" s="79"/>
      <c r="ABS1" s="79"/>
      <c r="ABT1" s="79"/>
      <c r="ABU1" s="79"/>
      <c r="ABV1" s="79"/>
      <c r="ABW1" s="79"/>
      <c r="ABX1" s="79"/>
      <c r="ABY1" s="79"/>
      <c r="ABZ1" s="79"/>
      <c r="ACA1" s="79"/>
      <c r="ACB1" s="79"/>
      <c r="ACC1" s="79"/>
      <c r="ACD1" s="79"/>
      <c r="ACE1" s="79"/>
      <c r="ACF1" s="79"/>
      <c r="ACG1" s="79"/>
      <c r="ACH1" s="79"/>
      <c r="ACI1" s="79"/>
      <c r="ACJ1" s="79"/>
      <c r="ACK1" s="79"/>
      <c r="ACL1" s="79"/>
      <c r="ACM1" s="79"/>
      <c r="ACN1" s="79"/>
      <c r="ACO1" s="79"/>
      <c r="ACP1" s="79"/>
      <c r="ACQ1" s="79"/>
      <c r="ACR1" s="79"/>
      <c r="ACS1" s="79"/>
      <c r="ACT1" s="79"/>
      <c r="ACU1" s="79"/>
      <c r="ACV1" s="79"/>
      <c r="ACW1" s="79"/>
      <c r="ACX1" s="79"/>
      <c r="ACY1" s="79"/>
      <c r="ACZ1" s="79"/>
      <c r="ADA1" s="79"/>
      <c r="ADB1" s="79"/>
      <c r="ADC1" s="79"/>
      <c r="ADD1" s="79"/>
      <c r="ADE1" s="79"/>
      <c r="ADF1" s="79"/>
      <c r="ADG1" s="79"/>
      <c r="ADH1" s="79"/>
      <c r="ADI1" s="79"/>
      <c r="ADJ1" s="79"/>
      <c r="ADK1" s="79"/>
      <c r="ADL1" s="79"/>
      <c r="ADM1" s="79"/>
      <c r="ADN1" s="79"/>
      <c r="ADO1" s="79"/>
      <c r="ADP1" s="79"/>
      <c r="ADQ1" s="79"/>
      <c r="ADR1" s="79"/>
      <c r="ADS1" s="79"/>
      <c r="ADT1" s="79"/>
      <c r="ADU1" s="79"/>
      <c r="ADV1" s="79"/>
      <c r="ADW1" s="79"/>
      <c r="ADX1" s="79"/>
      <c r="ADY1" s="79"/>
      <c r="ADZ1" s="79"/>
      <c r="AEA1" s="79"/>
      <c r="AEB1" s="79"/>
      <c r="AEC1" s="79"/>
      <c r="AED1" s="79"/>
      <c r="AEE1" s="79"/>
      <c r="AEF1" s="79"/>
      <c r="AEG1" s="79"/>
      <c r="AEH1" s="79"/>
      <c r="AEI1" s="79"/>
      <c r="AEJ1" s="79"/>
      <c r="AEK1" s="79"/>
      <c r="AEL1" s="79"/>
      <c r="AEM1" s="79"/>
      <c r="AEN1" s="79"/>
      <c r="AEO1" s="79"/>
      <c r="AEP1" s="79"/>
      <c r="AEQ1" s="79"/>
      <c r="AER1" s="79"/>
      <c r="AES1" s="79"/>
      <c r="AET1" s="79"/>
      <c r="AEU1" s="79"/>
      <c r="AEV1" s="79"/>
      <c r="AEW1" s="79"/>
      <c r="AEX1" s="79"/>
      <c r="AEY1" s="79"/>
      <c r="AEZ1" s="79"/>
      <c r="AFA1" s="79"/>
      <c r="AFB1" s="79"/>
      <c r="AFC1" s="79"/>
      <c r="AFD1" s="79"/>
      <c r="AFE1" s="79"/>
      <c r="AFF1" s="79"/>
      <c r="AFG1" s="79"/>
      <c r="AFH1" s="79"/>
      <c r="AFI1" s="79"/>
      <c r="AFJ1" s="79"/>
      <c r="AFK1" s="79"/>
      <c r="AFL1" s="79"/>
      <c r="AFM1" s="79"/>
      <c r="AFN1" s="79"/>
      <c r="AFO1" s="79"/>
      <c r="AFP1" s="79"/>
      <c r="AFQ1" s="79"/>
      <c r="AFR1" s="79"/>
      <c r="AFS1" s="79"/>
      <c r="AFT1" s="79"/>
      <c r="AFU1" s="79"/>
      <c r="AFV1" s="79"/>
      <c r="AFW1" s="79"/>
      <c r="AFX1" s="79"/>
      <c r="AFY1" s="79"/>
      <c r="AFZ1" s="79"/>
      <c r="AGA1" s="79"/>
      <c r="AGB1" s="79"/>
      <c r="AGC1" s="79"/>
      <c r="AGD1" s="79"/>
      <c r="AGE1" s="79"/>
      <c r="AGF1" s="79"/>
      <c r="AGG1" s="79"/>
      <c r="AGH1" s="79"/>
      <c r="AGI1" s="79"/>
      <c r="AGJ1" s="79"/>
      <c r="AGK1" s="79"/>
      <c r="AGL1" s="79"/>
      <c r="AGM1" s="79"/>
      <c r="AGN1" s="79"/>
      <c r="AGO1" s="79"/>
      <c r="AGP1" s="79"/>
      <c r="AGQ1" s="79"/>
      <c r="AGR1" s="79"/>
      <c r="AGS1" s="79"/>
      <c r="AGT1" s="79"/>
      <c r="AGU1" s="79"/>
      <c r="AGV1" s="79"/>
      <c r="AGW1" s="79"/>
      <c r="AGX1" s="79"/>
      <c r="AGY1" s="79"/>
      <c r="AGZ1" s="79"/>
      <c r="AHA1" s="79"/>
      <c r="AHB1" s="79"/>
      <c r="AHC1" s="79"/>
      <c r="AHD1" s="79"/>
      <c r="AHE1" s="79"/>
      <c r="AHF1" s="79"/>
      <c r="AHG1" s="79"/>
      <c r="AHH1" s="79"/>
      <c r="AHI1" s="79"/>
      <c r="AHJ1" s="79"/>
      <c r="AHK1" s="79"/>
      <c r="AHL1" s="79"/>
      <c r="AHM1" s="79"/>
      <c r="AHN1" s="79"/>
      <c r="AHO1" s="79"/>
      <c r="AHP1" s="79"/>
      <c r="AHQ1" s="79"/>
      <c r="AHR1" s="79"/>
      <c r="AHS1" s="79"/>
      <c r="AHT1" s="79"/>
      <c r="AHU1" s="79"/>
      <c r="AHV1" s="79"/>
      <c r="AHW1" s="79"/>
      <c r="AHX1" s="79"/>
      <c r="AHY1" s="79"/>
      <c r="AHZ1" s="79"/>
      <c r="AIA1" s="79"/>
      <c r="AIB1" s="79"/>
      <c r="AIC1" s="79"/>
      <c r="AID1" s="79"/>
      <c r="AIE1" s="79"/>
      <c r="AIF1" s="79"/>
      <c r="AIG1" s="79"/>
      <c r="AIH1" s="79"/>
      <c r="AII1" s="79"/>
      <c r="AIJ1" s="79"/>
      <c r="AIK1" s="79"/>
      <c r="AIL1" s="79"/>
      <c r="AIM1" s="79"/>
      <c r="AIN1" s="79"/>
      <c r="AIO1" s="79"/>
      <c r="AIP1" s="79"/>
      <c r="AIQ1" s="79"/>
      <c r="AIR1" s="79"/>
      <c r="AIS1" s="79"/>
      <c r="AIT1" s="79"/>
      <c r="AIU1" s="79"/>
      <c r="AIV1" s="79"/>
      <c r="AIW1" s="79"/>
      <c r="AIX1" s="79"/>
      <c r="AIY1" s="79"/>
      <c r="AIZ1" s="79"/>
      <c r="AJA1" s="79"/>
      <c r="AJB1" s="79"/>
      <c r="AJC1" s="79"/>
      <c r="AJD1" s="79"/>
      <c r="AJE1" s="79"/>
      <c r="AJF1" s="79"/>
      <c r="AJG1" s="79"/>
      <c r="AJH1" s="79"/>
      <c r="AJI1" s="79"/>
      <c r="AJJ1" s="79"/>
      <c r="AJK1" s="79"/>
      <c r="AJL1" s="79"/>
      <c r="AJM1" s="79"/>
      <c r="AJN1" s="79"/>
      <c r="AJO1" s="79"/>
      <c r="AJP1" s="79"/>
      <c r="AJQ1" s="79"/>
      <c r="AJR1" s="79"/>
      <c r="AJS1" s="79"/>
      <c r="AJT1" s="79"/>
      <c r="AJU1" s="79"/>
      <c r="AJV1" s="79"/>
      <c r="AJW1" s="79"/>
      <c r="AJX1" s="79"/>
      <c r="AJY1" s="79"/>
      <c r="AJZ1" s="79"/>
      <c r="AKA1" s="79"/>
      <c r="AKB1" s="79"/>
      <c r="AKC1" s="79"/>
      <c r="AKD1" s="79"/>
      <c r="AKE1" s="79"/>
      <c r="AKF1" s="79"/>
      <c r="AKG1" s="79"/>
      <c r="AKH1" s="79"/>
      <c r="AKI1" s="79"/>
      <c r="AKJ1" s="79"/>
      <c r="AKK1" s="79"/>
      <c r="AKL1" s="79"/>
      <c r="AKM1" s="79"/>
      <c r="AKN1" s="79"/>
      <c r="AKO1" s="79"/>
      <c r="AKP1" s="79"/>
      <c r="AKQ1" s="79"/>
      <c r="AKR1" s="79"/>
      <c r="AKS1" s="79"/>
      <c r="AKT1" s="79"/>
      <c r="AKU1" s="79"/>
      <c r="AKV1" s="79"/>
      <c r="AKW1" s="79"/>
      <c r="AKX1" s="79"/>
      <c r="AKY1" s="79"/>
      <c r="AKZ1" s="79"/>
      <c r="ALA1" s="79"/>
      <c r="ALB1" s="79"/>
      <c r="ALC1" s="79"/>
      <c r="ALD1" s="79"/>
      <c r="ALE1" s="79"/>
      <c r="ALF1" s="79"/>
      <c r="ALG1" s="79"/>
      <c r="ALH1" s="79"/>
      <c r="ALI1" s="79"/>
      <c r="ALJ1" s="79"/>
      <c r="ALK1" s="79"/>
      <c r="ALL1" s="79"/>
      <c r="ALM1" s="79"/>
      <c r="ALN1" s="79"/>
      <c r="ALO1" s="79"/>
      <c r="ALP1" s="79"/>
      <c r="ALQ1" s="79"/>
      <c r="ALR1" s="79"/>
      <c r="ALS1" s="79"/>
      <c r="ALT1" s="79"/>
      <c r="ALU1" s="79"/>
      <c r="ALV1" s="79"/>
      <c r="ALW1" s="79"/>
      <c r="ALX1" s="79"/>
      <c r="ALY1" s="79"/>
      <c r="ALZ1" s="79"/>
      <c r="AMA1" s="79"/>
      <c r="AMB1" s="79"/>
      <c r="AMC1" s="79"/>
      <c r="AMD1" s="79"/>
      <c r="AME1" s="79"/>
      <c r="AMF1" s="79"/>
      <c r="AMG1" s="79"/>
      <c r="AMH1" s="79"/>
      <c r="AMI1" s="79"/>
      <c r="AMJ1" s="79"/>
      <c r="AMK1" s="79"/>
      <c r="AML1" s="79"/>
      <c r="AMM1" s="79"/>
      <c r="AMN1" s="79"/>
      <c r="AMO1" s="79"/>
      <c r="AMP1" s="79"/>
      <c r="AMQ1" s="79"/>
      <c r="AMR1" s="79"/>
      <c r="AMS1" s="79"/>
      <c r="AMT1" s="79"/>
      <c r="AMU1" s="79"/>
      <c r="AMV1" s="79"/>
      <c r="AMW1" s="79"/>
      <c r="AMX1" s="79"/>
      <c r="AMY1" s="79"/>
      <c r="AMZ1" s="79"/>
      <c r="ANA1" s="79"/>
    </row>
    <row r="2" spans="1:1041" x14ac:dyDescent="0.25">
      <c r="X2" s="1" t="s">
        <v>158</v>
      </c>
    </row>
    <row r="3" spans="1:1041" x14ac:dyDescent="0.25">
      <c r="X3" s="1" t="s">
        <v>1</v>
      </c>
    </row>
    <row r="4" spans="1:1041" x14ac:dyDescent="0.25">
      <c r="X4" s="1" t="s">
        <v>2</v>
      </c>
    </row>
    <row r="5" spans="1:1041" x14ac:dyDescent="0.25">
      <c r="X5" s="1" t="s">
        <v>3</v>
      </c>
      <c r="Y5" s="1" t="s">
        <v>4</v>
      </c>
    </row>
    <row r="8" spans="1:1041" ht="18.75" x14ac:dyDescent="0.25">
      <c r="C8" s="178" t="s">
        <v>162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</row>
    <row r="9" spans="1:1041" ht="15.75" thickBot="1" x14ac:dyDescent="0.3"/>
    <row r="10" spans="1:1041" ht="58.5" x14ac:dyDescent="0.25">
      <c r="B10" s="83" t="s">
        <v>4</v>
      </c>
      <c r="C10" s="84" t="s">
        <v>82</v>
      </c>
      <c r="D10" s="84">
        <v>4</v>
      </c>
      <c r="E10" s="84">
        <v>5</v>
      </c>
      <c r="F10" s="84">
        <v>6</v>
      </c>
      <c r="G10" s="84">
        <v>7</v>
      </c>
      <c r="H10" s="84">
        <v>8</v>
      </c>
      <c r="I10" s="84">
        <v>9</v>
      </c>
      <c r="J10" s="84">
        <v>10</v>
      </c>
      <c r="K10" s="84">
        <v>11</v>
      </c>
      <c r="L10" s="84" t="s">
        <v>81</v>
      </c>
      <c r="M10" s="170" t="s">
        <v>150</v>
      </c>
      <c r="N10" s="170" t="s">
        <v>151</v>
      </c>
      <c r="O10" s="170" t="s">
        <v>152</v>
      </c>
      <c r="P10" s="170" t="s">
        <v>153</v>
      </c>
      <c r="Q10" s="170" t="s">
        <v>154</v>
      </c>
      <c r="R10" s="170" t="s">
        <v>155</v>
      </c>
      <c r="S10" s="170" t="s">
        <v>156</v>
      </c>
      <c r="T10" s="170" t="s">
        <v>157</v>
      </c>
      <c r="U10" s="85" t="s">
        <v>113</v>
      </c>
      <c r="V10" s="85" t="s">
        <v>115</v>
      </c>
    </row>
    <row r="11" spans="1:1041" ht="20.25" x14ac:dyDescent="0.3">
      <c r="B11" s="86">
        <v>1</v>
      </c>
      <c r="C11" s="82" t="s">
        <v>84</v>
      </c>
      <c r="D11" s="165"/>
      <c r="E11" s="165"/>
      <c r="F11" s="165"/>
      <c r="G11" s="165"/>
      <c r="H11" s="165"/>
      <c r="I11" s="165"/>
      <c r="J11" s="165"/>
      <c r="K11" s="165"/>
      <c r="L11" s="91">
        <f>SUM(D11:K11)</f>
        <v>0</v>
      </c>
      <c r="M11" s="165"/>
      <c r="N11" s="165"/>
      <c r="O11" s="165"/>
      <c r="P11" s="165"/>
      <c r="Q11" s="165"/>
      <c r="R11" s="165"/>
      <c r="S11" s="165"/>
      <c r="T11" s="165"/>
      <c r="U11" s="91">
        <f>SUM(M11:T11)</f>
        <v>0</v>
      </c>
      <c r="V11" s="168"/>
      <c r="W11" s="11" t="s">
        <v>114</v>
      </c>
    </row>
    <row r="12" spans="1:1041" ht="18.75" x14ac:dyDescent="0.3">
      <c r="B12" s="86">
        <v>2</v>
      </c>
      <c r="C12" s="82" t="s">
        <v>85</v>
      </c>
      <c r="D12" s="165"/>
      <c r="E12" s="165"/>
      <c r="F12" s="165"/>
      <c r="G12" s="165"/>
      <c r="H12" s="165"/>
      <c r="I12" s="165"/>
      <c r="J12" s="165"/>
      <c r="K12" s="165"/>
      <c r="L12" s="91">
        <f t="shared" ref="L12:L38" si="0">SUM(D12:K12)</f>
        <v>0</v>
      </c>
      <c r="M12" s="165"/>
      <c r="N12" s="165"/>
      <c r="O12" s="165"/>
      <c r="P12" s="165"/>
      <c r="Q12" s="165"/>
      <c r="R12" s="165"/>
      <c r="S12" s="165"/>
      <c r="T12" s="165"/>
      <c r="U12" s="91">
        <f t="shared" ref="U12:U38" si="1">SUM(M12:T12)</f>
        <v>0</v>
      </c>
      <c r="V12" s="168"/>
    </row>
    <row r="13" spans="1:1041" ht="18.75" x14ac:dyDescent="0.3">
      <c r="B13" s="86">
        <v>3</v>
      </c>
      <c r="C13" s="82" t="s">
        <v>86</v>
      </c>
      <c r="D13" s="165">
        <v>11</v>
      </c>
      <c r="E13" s="165">
        <v>33</v>
      </c>
      <c r="F13" s="165">
        <v>43</v>
      </c>
      <c r="G13" s="165">
        <v>44</v>
      </c>
      <c r="H13" s="165">
        <v>40</v>
      </c>
      <c r="I13" s="165">
        <v>60</v>
      </c>
      <c r="J13" s="165">
        <v>5</v>
      </c>
      <c r="K13" s="165">
        <v>27</v>
      </c>
      <c r="L13" s="91">
        <f t="shared" si="0"/>
        <v>263</v>
      </c>
      <c r="M13" s="165">
        <v>7</v>
      </c>
      <c r="N13" s="165">
        <v>18</v>
      </c>
      <c r="O13" s="165">
        <v>21</v>
      </c>
      <c r="P13" s="165">
        <v>16</v>
      </c>
      <c r="Q13" s="165">
        <v>13</v>
      </c>
      <c r="R13" s="165">
        <v>14</v>
      </c>
      <c r="S13" s="165">
        <v>3</v>
      </c>
      <c r="T13" s="165">
        <v>6</v>
      </c>
      <c r="U13" s="91">
        <f t="shared" si="1"/>
        <v>98</v>
      </c>
      <c r="V13" s="168" t="s">
        <v>166</v>
      </c>
    </row>
    <row r="14" spans="1:1041" ht="18.75" x14ac:dyDescent="0.3">
      <c r="B14" s="86">
        <v>4</v>
      </c>
      <c r="C14" s="82" t="s">
        <v>87</v>
      </c>
      <c r="D14" s="165"/>
      <c r="E14" s="165"/>
      <c r="F14" s="165"/>
      <c r="G14" s="165"/>
      <c r="H14" s="165"/>
      <c r="I14" s="165"/>
      <c r="J14" s="165"/>
      <c r="K14" s="165"/>
      <c r="L14" s="91">
        <f t="shared" si="0"/>
        <v>0</v>
      </c>
      <c r="M14" s="165"/>
      <c r="N14" s="165"/>
      <c r="O14" s="165"/>
      <c r="P14" s="165"/>
      <c r="Q14" s="165"/>
      <c r="R14" s="165"/>
      <c r="S14" s="165"/>
      <c r="T14" s="165"/>
      <c r="U14" s="91">
        <f t="shared" si="1"/>
        <v>0</v>
      </c>
      <c r="V14" s="168"/>
    </row>
    <row r="15" spans="1:1041" ht="18.75" x14ac:dyDescent="0.3">
      <c r="B15" s="86">
        <v>5</v>
      </c>
      <c r="C15" s="82" t="s">
        <v>88</v>
      </c>
      <c r="D15" s="165"/>
      <c r="E15" s="165"/>
      <c r="F15" s="165"/>
      <c r="G15" s="165"/>
      <c r="H15" s="165"/>
      <c r="I15" s="165"/>
      <c r="J15" s="165"/>
      <c r="K15" s="165"/>
      <c r="L15" s="91">
        <f t="shared" si="0"/>
        <v>0</v>
      </c>
      <c r="M15" s="165"/>
      <c r="N15" s="165"/>
      <c r="O15" s="165"/>
      <c r="P15" s="165"/>
      <c r="Q15" s="165"/>
      <c r="R15" s="165"/>
      <c r="S15" s="165"/>
      <c r="T15" s="165"/>
      <c r="U15" s="91">
        <f t="shared" si="1"/>
        <v>0</v>
      </c>
      <c r="V15" s="168"/>
    </row>
    <row r="16" spans="1:1041" ht="18.75" x14ac:dyDescent="0.3">
      <c r="B16" s="86">
        <v>6</v>
      </c>
      <c r="C16" s="82" t="s">
        <v>116</v>
      </c>
      <c r="D16" s="165"/>
      <c r="E16" s="165"/>
      <c r="F16" s="165"/>
      <c r="G16" s="165"/>
      <c r="H16" s="165"/>
      <c r="I16" s="165"/>
      <c r="J16" s="165"/>
      <c r="K16" s="165"/>
      <c r="L16" s="91">
        <f t="shared" si="0"/>
        <v>0</v>
      </c>
      <c r="M16" s="165"/>
      <c r="N16" s="165"/>
      <c r="O16" s="165"/>
      <c r="P16" s="165"/>
      <c r="Q16" s="165"/>
      <c r="R16" s="165"/>
      <c r="S16" s="165"/>
      <c r="T16" s="165"/>
      <c r="U16" s="91">
        <f t="shared" si="1"/>
        <v>0</v>
      </c>
      <c r="V16" s="168"/>
    </row>
    <row r="17" spans="2:22" ht="18.75" x14ac:dyDescent="0.3">
      <c r="B17" s="86">
        <v>7</v>
      </c>
      <c r="C17" s="82" t="s">
        <v>89</v>
      </c>
      <c r="D17" s="165"/>
      <c r="E17" s="165"/>
      <c r="F17" s="165"/>
      <c r="G17" s="165"/>
      <c r="H17" s="165"/>
      <c r="I17" s="165"/>
      <c r="J17" s="165"/>
      <c r="K17" s="165"/>
      <c r="L17" s="91">
        <f t="shared" si="0"/>
        <v>0</v>
      </c>
      <c r="M17" s="165"/>
      <c r="N17" s="165"/>
      <c r="O17" s="165"/>
      <c r="P17" s="165"/>
      <c r="Q17" s="165"/>
      <c r="R17" s="165"/>
      <c r="S17" s="165"/>
      <c r="T17" s="165"/>
      <c r="U17" s="91">
        <f t="shared" si="1"/>
        <v>0</v>
      </c>
      <c r="V17" s="168"/>
    </row>
    <row r="18" spans="2:22" ht="18.75" x14ac:dyDescent="0.3">
      <c r="B18" s="86">
        <v>8</v>
      </c>
      <c r="C18" s="82" t="s">
        <v>90</v>
      </c>
      <c r="D18" s="165"/>
      <c r="E18" s="165"/>
      <c r="F18" s="165"/>
      <c r="G18" s="165"/>
      <c r="H18" s="165"/>
      <c r="I18" s="165"/>
      <c r="J18" s="165"/>
      <c r="K18" s="165"/>
      <c r="L18" s="91">
        <f t="shared" si="0"/>
        <v>0</v>
      </c>
      <c r="M18" s="165"/>
      <c r="N18" s="165"/>
      <c r="O18" s="165"/>
      <c r="P18" s="165"/>
      <c r="Q18" s="165"/>
      <c r="R18" s="165"/>
      <c r="S18" s="165"/>
      <c r="T18" s="165"/>
      <c r="U18" s="91">
        <f t="shared" si="1"/>
        <v>0</v>
      </c>
      <c r="V18" s="168"/>
    </row>
    <row r="19" spans="2:22" ht="18.75" x14ac:dyDescent="0.3">
      <c r="B19" s="86">
        <v>9</v>
      </c>
      <c r="C19" s="82" t="s">
        <v>91</v>
      </c>
      <c r="D19" s="165"/>
      <c r="E19" s="165"/>
      <c r="F19" s="165"/>
      <c r="G19" s="165"/>
      <c r="H19" s="165"/>
      <c r="I19" s="165"/>
      <c r="J19" s="165"/>
      <c r="K19" s="165"/>
      <c r="L19" s="91">
        <f t="shared" si="0"/>
        <v>0</v>
      </c>
      <c r="M19" s="165"/>
      <c r="N19" s="165"/>
      <c r="O19" s="165"/>
      <c r="P19" s="165"/>
      <c r="Q19" s="165"/>
      <c r="R19" s="165"/>
      <c r="S19" s="165"/>
      <c r="T19" s="165"/>
      <c r="U19" s="91">
        <f t="shared" si="1"/>
        <v>0</v>
      </c>
      <c r="V19" s="168"/>
    </row>
    <row r="20" spans="2:22" ht="18.75" x14ac:dyDescent="0.3">
      <c r="B20" s="86">
        <v>10</v>
      </c>
      <c r="C20" s="82" t="s">
        <v>92</v>
      </c>
      <c r="D20" s="165"/>
      <c r="E20" s="165"/>
      <c r="F20" s="165"/>
      <c r="G20" s="165"/>
      <c r="H20" s="165"/>
      <c r="I20" s="165"/>
      <c r="J20" s="165"/>
      <c r="K20" s="165"/>
      <c r="L20" s="91">
        <f t="shared" si="0"/>
        <v>0</v>
      </c>
      <c r="M20" s="165"/>
      <c r="N20" s="165"/>
      <c r="O20" s="165"/>
      <c r="P20" s="165"/>
      <c r="Q20" s="165"/>
      <c r="R20" s="165"/>
      <c r="S20" s="165"/>
      <c r="T20" s="165"/>
      <c r="U20" s="91">
        <f t="shared" si="1"/>
        <v>0</v>
      </c>
      <c r="V20" s="168"/>
    </row>
    <row r="21" spans="2:22" ht="18.75" x14ac:dyDescent="0.3">
      <c r="B21" s="86">
        <v>11</v>
      </c>
      <c r="C21" s="82" t="s">
        <v>93</v>
      </c>
      <c r="D21" s="165"/>
      <c r="E21" s="165"/>
      <c r="F21" s="165"/>
      <c r="G21" s="165"/>
      <c r="H21" s="165"/>
      <c r="I21" s="165"/>
      <c r="J21" s="165"/>
      <c r="K21" s="165"/>
      <c r="L21" s="91">
        <f t="shared" si="0"/>
        <v>0</v>
      </c>
      <c r="M21" s="165"/>
      <c r="N21" s="165"/>
      <c r="O21" s="165"/>
      <c r="P21" s="165"/>
      <c r="Q21" s="165"/>
      <c r="R21" s="165"/>
      <c r="S21" s="165"/>
      <c r="T21" s="165"/>
      <c r="U21" s="91">
        <f t="shared" si="1"/>
        <v>0</v>
      </c>
      <c r="V21" s="168"/>
    </row>
    <row r="22" spans="2:22" ht="18.75" x14ac:dyDescent="0.3">
      <c r="B22" s="86">
        <v>12</v>
      </c>
      <c r="C22" s="82" t="s">
        <v>94</v>
      </c>
      <c r="D22" s="165"/>
      <c r="E22" s="165"/>
      <c r="F22" s="165"/>
      <c r="G22" s="165"/>
      <c r="H22" s="165"/>
      <c r="I22" s="165"/>
      <c r="J22" s="165"/>
      <c r="K22" s="165"/>
      <c r="L22" s="91">
        <f t="shared" si="0"/>
        <v>0</v>
      </c>
      <c r="M22" s="165"/>
      <c r="N22" s="165"/>
      <c r="O22" s="165"/>
      <c r="P22" s="165"/>
      <c r="Q22" s="165"/>
      <c r="R22" s="165"/>
      <c r="S22" s="165"/>
      <c r="T22" s="165"/>
      <c r="U22" s="91">
        <f t="shared" si="1"/>
        <v>0</v>
      </c>
      <c r="V22" s="168"/>
    </row>
    <row r="23" spans="2:22" ht="18.75" x14ac:dyDescent="0.3">
      <c r="B23" s="86">
        <v>13</v>
      </c>
      <c r="C23" s="82" t="s">
        <v>95</v>
      </c>
      <c r="D23" s="165"/>
      <c r="E23" s="165"/>
      <c r="F23" s="165"/>
      <c r="G23" s="165"/>
      <c r="H23" s="165"/>
      <c r="I23" s="165"/>
      <c r="J23" s="165"/>
      <c r="K23" s="165"/>
      <c r="L23" s="91">
        <f t="shared" si="0"/>
        <v>0</v>
      </c>
      <c r="M23" s="165"/>
      <c r="N23" s="165"/>
      <c r="O23" s="165"/>
      <c r="P23" s="165"/>
      <c r="Q23" s="165"/>
      <c r="R23" s="165"/>
      <c r="S23" s="165"/>
      <c r="T23" s="165"/>
      <c r="U23" s="91">
        <f t="shared" si="1"/>
        <v>0</v>
      </c>
      <c r="V23" s="168"/>
    </row>
    <row r="24" spans="2:22" ht="18.75" x14ac:dyDescent="0.3">
      <c r="B24" s="86">
        <v>14</v>
      </c>
      <c r="C24" s="82" t="s">
        <v>96</v>
      </c>
      <c r="D24" s="165"/>
      <c r="E24" s="165"/>
      <c r="F24" s="165"/>
      <c r="G24" s="165"/>
      <c r="H24" s="165"/>
      <c r="I24" s="165"/>
      <c r="J24" s="165"/>
      <c r="K24" s="165"/>
      <c r="L24" s="91">
        <f t="shared" si="0"/>
        <v>0</v>
      </c>
      <c r="M24" s="165"/>
      <c r="N24" s="165"/>
      <c r="O24" s="165"/>
      <c r="P24" s="165"/>
      <c r="Q24" s="165"/>
      <c r="R24" s="165"/>
      <c r="S24" s="165"/>
      <c r="T24" s="165"/>
      <c r="U24" s="91">
        <f t="shared" si="1"/>
        <v>0</v>
      </c>
      <c r="V24" s="168"/>
    </row>
    <row r="25" spans="2:22" ht="18.75" x14ac:dyDescent="0.3">
      <c r="B25" s="86">
        <v>15</v>
      </c>
      <c r="C25" s="82" t="s">
        <v>97</v>
      </c>
      <c r="D25" s="165"/>
      <c r="E25" s="165"/>
      <c r="F25" s="165"/>
      <c r="G25" s="165"/>
      <c r="H25" s="165"/>
      <c r="I25" s="165"/>
      <c r="J25" s="165"/>
      <c r="K25" s="165"/>
      <c r="L25" s="91">
        <f t="shared" si="0"/>
        <v>0</v>
      </c>
      <c r="M25" s="165"/>
      <c r="N25" s="165"/>
      <c r="O25" s="165"/>
      <c r="P25" s="165"/>
      <c r="Q25" s="165"/>
      <c r="R25" s="165"/>
      <c r="S25" s="165"/>
      <c r="T25" s="165"/>
      <c r="U25" s="91">
        <f t="shared" si="1"/>
        <v>0</v>
      </c>
      <c r="V25" s="168"/>
    </row>
    <row r="26" spans="2:22" ht="18.75" x14ac:dyDescent="0.3">
      <c r="B26" s="86">
        <v>16</v>
      </c>
      <c r="C26" s="82" t="s">
        <v>98</v>
      </c>
      <c r="D26" s="165"/>
      <c r="E26" s="165"/>
      <c r="F26" s="165"/>
      <c r="G26" s="165"/>
      <c r="H26" s="165"/>
      <c r="I26" s="165"/>
      <c r="J26" s="165"/>
      <c r="K26" s="165"/>
      <c r="L26" s="91">
        <f t="shared" si="0"/>
        <v>0</v>
      </c>
      <c r="M26" s="165"/>
      <c r="N26" s="165"/>
      <c r="O26" s="165"/>
      <c r="P26" s="165"/>
      <c r="Q26" s="165"/>
      <c r="R26" s="165"/>
      <c r="S26" s="165"/>
      <c r="T26" s="165"/>
      <c r="U26" s="91">
        <f t="shared" si="1"/>
        <v>0</v>
      </c>
      <c r="V26" s="168"/>
    </row>
    <row r="27" spans="2:22" ht="18.75" x14ac:dyDescent="0.3">
      <c r="B27" s="86">
        <v>17</v>
      </c>
      <c r="C27" s="82" t="s">
        <v>99</v>
      </c>
      <c r="D27" s="165"/>
      <c r="E27" s="165"/>
      <c r="F27" s="165"/>
      <c r="G27" s="165"/>
      <c r="H27" s="165"/>
      <c r="I27" s="165"/>
      <c r="J27" s="165"/>
      <c r="K27" s="165"/>
      <c r="L27" s="91">
        <f t="shared" si="0"/>
        <v>0</v>
      </c>
      <c r="M27" s="165"/>
      <c r="N27" s="165"/>
      <c r="O27" s="165"/>
      <c r="P27" s="165"/>
      <c r="Q27" s="165"/>
      <c r="R27" s="165"/>
      <c r="S27" s="165"/>
      <c r="T27" s="165"/>
      <c r="U27" s="91">
        <f t="shared" si="1"/>
        <v>0</v>
      </c>
      <c r="V27" s="168"/>
    </row>
    <row r="28" spans="2:22" ht="18.75" x14ac:dyDescent="0.3">
      <c r="B28" s="86">
        <v>18</v>
      </c>
      <c r="C28" s="82" t="s">
        <v>100</v>
      </c>
      <c r="D28" s="165"/>
      <c r="E28" s="165"/>
      <c r="F28" s="165"/>
      <c r="G28" s="165"/>
      <c r="H28" s="165"/>
      <c r="I28" s="165"/>
      <c r="J28" s="165"/>
      <c r="K28" s="165"/>
      <c r="L28" s="91">
        <f t="shared" si="0"/>
        <v>0</v>
      </c>
      <c r="M28" s="165"/>
      <c r="N28" s="165"/>
      <c r="O28" s="165"/>
      <c r="P28" s="165"/>
      <c r="Q28" s="165"/>
      <c r="R28" s="165"/>
      <c r="S28" s="165"/>
      <c r="T28" s="165"/>
      <c r="U28" s="91">
        <f t="shared" si="1"/>
        <v>0</v>
      </c>
      <c r="V28" s="168"/>
    </row>
    <row r="29" spans="2:22" ht="18.75" x14ac:dyDescent="0.3">
      <c r="B29" s="86">
        <v>19</v>
      </c>
      <c r="C29" s="82" t="s">
        <v>101</v>
      </c>
      <c r="D29" s="165"/>
      <c r="E29" s="165"/>
      <c r="F29" s="165"/>
      <c r="G29" s="165"/>
      <c r="H29" s="165"/>
      <c r="I29" s="165"/>
      <c r="J29" s="165"/>
      <c r="K29" s="165"/>
      <c r="L29" s="91">
        <f t="shared" si="0"/>
        <v>0</v>
      </c>
      <c r="M29" s="165"/>
      <c r="N29" s="165"/>
      <c r="O29" s="165"/>
      <c r="P29" s="165"/>
      <c r="Q29" s="165"/>
      <c r="R29" s="165"/>
      <c r="S29" s="165"/>
      <c r="T29" s="165"/>
      <c r="U29" s="91">
        <f t="shared" si="1"/>
        <v>0</v>
      </c>
      <c r="V29" s="168"/>
    </row>
    <row r="30" spans="2:22" ht="18.75" x14ac:dyDescent="0.3">
      <c r="B30" s="86">
        <v>20</v>
      </c>
      <c r="C30" s="82" t="s">
        <v>102</v>
      </c>
      <c r="D30" s="165"/>
      <c r="E30" s="165"/>
      <c r="F30" s="165"/>
      <c r="G30" s="165"/>
      <c r="H30" s="165"/>
      <c r="I30" s="165"/>
      <c r="J30" s="165"/>
      <c r="K30" s="165"/>
      <c r="L30" s="91">
        <f t="shared" si="0"/>
        <v>0</v>
      </c>
      <c r="M30" s="165"/>
      <c r="N30" s="165"/>
      <c r="O30" s="165"/>
      <c r="P30" s="165"/>
      <c r="Q30" s="165"/>
      <c r="R30" s="165"/>
      <c r="S30" s="165"/>
      <c r="T30" s="165"/>
      <c r="U30" s="91">
        <f t="shared" si="1"/>
        <v>0</v>
      </c>
      <c r="V30" s="168"/>
    </row>
    <row r="31" spans="2:22" ht="18.75" x14ac:dyDescent="0.3">
      <c r="B31" s="86">
        <v>21</v>
      </c>
      <c r="C31" s="82" t="s">
        <v>103</v>
      </c>
      <c r="D31" s="165"/>
      <c r="E31" s="165"/>
      <c r="F31" s="165"/>
      <c r="G31" s="165"/>
      <c r="H31" s="165"/>
      <c r="I31" s="165"/>
      <c r="J31" s="165"/>
      <c r="K31" s="165"/>
      <c r="L31" s="91">
        <f t="shared" si="0"/>
        <v>0</v>
      </c>
      <c r="M31" s="165"/>
      <c r="N31" s="165"/>
      <c r="O31" s="165"/>
      <c r="P31" s="165"/>
      <c r="Q31" s="165"/>
      <c r="R31" s="165"/>
      <c r="S31" s="165"/>
      <c r="T31" s="165"/>
      <c r="U31" s="91">
        <f t="shared" si="1"/>
        <v>0</v>
      </c>
      <c r="V31" s="168"/>
    </row>
    <row r="32" spans="2:22" ht="18.75" x14ac:dyDescent="0.3">
      <c r="B32" s="86">
        <v>22</v>
      </c>
      <c r="C32" s="82" t="s">
        <v>104</v>
      </c>
      <c r="D32" s="165"/>
      <c r="E32" s="165"/>
      <c r="F32" s="165"/>
      <c r="G32" s="165"/>
      <c r="H32" s="165"/>
      <c r="I32" s="165"/>
      <c r="J32" s="165"/>
      <c r="K32" s="165"/>
      <c r="L32" s="91">
        <f t="shared" si="0"/>
        <v>0</v>
      </c>
      <c r="M32" s="165"/>
      <c r="N32" s="165"/>
      <c r="O32" s="165"/>
      <c r="P32" s="165"/>
      <c r="Q32" s="165"/>
      <c r="R32" s="165"/>
      <c r="S32" s="165"/>
      <c r="T32" s="165"/>
      <c r="U32" s="91">
        <f t="shared" si="1"/>
        <v>0</v>
      </c>
      <c r="V32" s="168"/>
    </row>
    <row r="33" spans="2:22" ht="18.75" x14ac:dyDescent="0.3">
      <c r="B33" s="86">
        <v>23</v>
      </c>
      <c r="C33" s="82" t="s">
        <v>105</v>
      </c>
      <c r="D33" s="165"/>
      <c r="E33" s="165"/>
      <c r="F33" s="165"/>
      <c r="G33" s="165"/>
      <c r="H33" s="165"/>
      <c r="I33" s="165"/>
      <c r="J33" s="165"/>
      <c r="K33" s="165"/>
      <c r="L33" s="91">
        <f t="shared" si="0"/>
        <v>0</v>
      </c>
      <c r="M33" s="165"/>
      <c r="N33" s="165"/>
      <c r="O33" s="165"/>
      <c r="P33" s="165"/>
      <c r="Q33" s="165"/>
      <c r="R33" s="165"/>
      <c r="S33" s="165"/>
      <c r="T33" s="165"/>
      <c r="U33" s="91">
        <f t="shared" si="1"/>
        <v>0</v>
      </c>
      <c r="V33" s="168"/>
    </row>
    <row r="34" spans="2:22" ht="18.75" x14ac:dyDescent="0.3">
      <c r="B34" s="86">
        <v>24</v>
      </c>
      <c r="C34" s="82" t="s">
        <v>106</v>
      </c>
      <c r="D34" s="165"/>
      <c r="E34" s="165"/>
      <c r="F34" s="165"/>
      <c r="G34" s="165"/>
      <c r="H34" s="165"/>
      <c r="I34" s="165"/>
      <c r="J34" s="165"/>
      <c r="K34" s="165"/>
      <c r="L34" s="91">
        <f t="shared" si="0"/>
        <v>0</v>
      </c>
      <c r="M34" s="165"/>
      <c r="N34" s="165"/>
      <c r="O34" s="165"/>
      <c r="P34" s="165"/>
      <c r="Q34" s="165"/>
      <c r="R34" s="165"/>
      <c r="S34" s="165"/>
      <c r="T34" s="165"/>
      <c r="U34" s="91">
        <f t="shared" si="1"/>
        <v>0</v>
      </c>
      <c r="V34" s="168"/>
    </row>
    <row r="35" spans="2:22" ht="18.75" x14ac:dyDescent="0.3">
      <c r="B35" s="86">
        <v>25</v>
      </c>
      <c r="C35" s="82" t="s">
        <v>107</v>
      </c>
      <c r="D35" s="165"/>
      <c r="E35" s="165"/>
      <c r="F35" s="165"/>
      <c r="G35" s="165"/>
      <c r="H35" s="165"/>
      <c r="I35" s="165"/>
      <c r="J35" s="165"/>
      <c r="K35" s="165"/>
      <c r="L35" s="91">
        <f t="shared" si="0"/>
        <v>0</v>
      </c>
      <c r="M35" s="165"/>
      <c r="N35" s="165"/>
      <c r="O35" s="165"/>
      <c r="P35" s="165"/>
      <c r="Q35" s="165"/>
      <c r="R35" s="165"/>
      <c r="S35" s="165"/>
      <c r="T35" s="165"/>
      <c r="U35" s="91">
        <f t="shared" si="1"/>
        <v>0</v>
      </c>
      <c r="V35" s="168"/>
    </row>
    <row r="36" spans="2:22" ht="18.75" x14ac:dyDescent="0.3">
      <c r="B36" s="86">
        <v>26</v>
      </c>
      <c r="C36" s="82" t="s">
        <v>117</v>
      </c>
      <c r="D36" s="165"/>
      <c r="E36" s="165"/>
      <c r="F36" s="165"/>
      <c r="G36" s="165"/>
      <c r="H36" s="165"/>
      <c r="I36" s="165"/>
      <c r="J36" s="165"/>
      <c r="K36" s="165"/>
      <c r="L36" s="91">
        <f t="shared" si="0"/>
        <v>0</v>
      </c>
      <c r="M36" s="165"/>
      <c r="N36" s="165"/>
      <c r="O36" s="165"/>
      <c r="P36" s="165"/>
      <c r="Q36" s="165"/>
      <c r="R36" s="165"/>
      <c r="S36" s="165"/>
      <c r="T36" s="165"/>
      <c r="U36" s="91">
        <f t="shared" si="1"/>
        <v>0</v>
      </c>
      <c r="V36" s="168"/>
    </row>
    <row r="37" spans="2:22" ht="18.75" x14ac:dyDescent="0.3">
      <c r="B37" s="86"/>
      <c r="C37" s="82"/>
      <c r="D37" s="165"/>
      <c r="E37" s="165"/>
      <c r="F37" s="165"/>
      <c r="G37" s="165"/>
      <c r="H37" s="165"/>
      <c r="I37" s="165"/>
      <c r="J37" s="165"/>
      <c r="K37" s="165"/>
      <c r="L37" s="91">
        <f t="shared" si="0"/>
        <v>0</v>
      </c>
      <c r="M37" s="165"/>
      <c r="N37" s="165"/>
      <c r="O37" s="165"/>
      <c r="P37" s="165"/>
      <c r="Q37" s="165"/>
      <c r="R37" s="165"/>
      <c r="S37" s="165"/>
      <c r="T37" s="165"/>
      <c r="U37" s="91">
        <f t="shared" si="1"/>
        <v>0</v>
      </c>
      <c r="V37" s="168"/>
    </row>
    <row r="38" spans="2:22" ht="19.5" thickBot="1" x14ac:dyDescent="0.35">
      <c r="B38" s="89"/>
      <c r="C38" s="90"/>
      <c r="D38" s="166"/>
      <c r="E38" s="166"/>
      <c r="F38" s="166"/>
      <c r="G38" s="166"/>
      <c r="H38" s="166"/>
      <c r="I38" s="166"/>
      <c r="J38" s="166"/>
      <c r="K38" s="166"/>
      <c r="L38" s="91">
        <f t="shared" si="0"/>
        <v>0</v>
      </c>
      <c r="M38" s="167"/>
      <c r="N38" s="167"/>
      <c r="O38" s="167"/>
      <c r="P38" s="167"/>
      <c r="Q38" s="167"/>
      <c r="R38" s="167"/>
      <c r="S38" s="167"/>
      <c r="T38" s="167"/>
      <c r="U38" s="91">
        <f t="shared" si="1"/>
        <v>0</v>
      </c>
      <c r="V38" s="169"/>
    </row>
    <row r="39" spans="2:22" ht="19.5" thickBot="1" x14ac:dyDescent="0.35">
      <c r="D39" s="164">
        <f>SUM(D11:D38)</f>
        <v>11</v>
      </c>
      <c r="E39" s="164">
        <f t="shared" ref="E39:K39" si="2">SUM(E11:E38)</f>
        <v>33</v>
      </c>
      <c r="F39" s="164">
        <f t="shared" si="2"/>
        <v>43</v>
      </c>
      <c r="G39" s="164">
        <f t="shared" si="2"/>
        <v>44</v>
      </c>
      <c r="H39" s="164">
        <f t="shared" si="2"/>
        <v>40</v>
      </c>
      <c r="I39" s="164">
        <f t="shared" si="2"/>
        <v>60</v>
      </c>
      <c r="J39" s="164">
        <f t="shared" si="2"/>
        <v>5</v>
      </c>
      <c r="K39" s="164">
        <f t="shared" si="2"/>
        <v>27</v>
      </c>
      <c r="L39" s="163">
        <f>SUM(L11:L38)</f>
        <v>263</v>
      </c>
      <c r="M39" s="163">
        <f t="shared" ref="M39:T39" si="3">SUM(M11:M38)</f>
        <v>7</v>
      </c>
      <c r="N39" s="163">
        <f t="shared" si="3"/>
        <v>18</v>
      </c>
      <c r="O39" s="163">
        <f t="shared" si="3"/>
        <v>21</v>
      </c>
      <c r="P39" s="163">
        <f t="shared" si="3"/>
        <v>16</v>
      </c>
      <c r="Q39" s="163">
        <f t="shared" si="3"/>
        <v>13</v>
      </c>
      <c r="R39" s="163">
        <f t="shared" si="3"/>
        <v>14</v>
      </c>
      <c r="S39" s="163">
        <f t="shared" si="3"/>
        <v>3</v>
      </c>
      <c r="T39" s="163">
        <f t="shared" si="3"/>
        <v>6</v>
      </c>
      <c r="U39" s="88">
        <f>SUM(U11:U38)</f>
        <v>98</v>
      </c>
    </row>
  </sheetData>
  <mergeCells count="1">
    <mergeCell ref="C8:BC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O27"/>
  <sheetViews>
    <sheetView topLeftCell="A7" zoomScale="90" zoomScaleNormal="90" zoomScalePageLayoutView="60" workbookViewId="0">
      <selection activeCell="C13" sqref="C13:J13"/>
    </sheetView>
  </sheetViews>
  <sheetFormatPr defaultRowHeight="15" x14ac:dyDescent="0.25"/>
  <cols>
    <col min="1" max="1" width="11.875" style="1" customWidth="1"/>
    <col min="2" max="2" width="5.625" style="81" customWidth="1"/>
    <col min="3" max="3" width="32" style="1" customWidth="1"/>
    <col min="4" max="11" width="7.75" style="1" customWidth="1"/>
    <col min="12" max="1029" width="9" style="1"/>
  </cols>
  <sheetData>
    <row r="1" spans="1:1029" s="80" customFormat="1" x14ac:dyDescent="0.25">
      <c r="A1" s="1"/>
      <c r="B1" s="81"/>
      <c r="C1" s="1"/>
      <c r="D1" s="1"/>
      <c r="E1" s="1"/>
      <c r="F1" s="1"/>
      <c r="G1" s="1"/>
      <c r="H1" s="1"/>
      <c r="I1" s="1"/>
      <c r="J1" s="1"/>
      <c r="K1" s="1"/>
      <c r="L1" s="1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  <c r="IR1" s="79"/>
      <c r="IS1" s="79"/>
      <c r="IT1" s="79"/>
      <c r="IU1" s="79"/>
      <c r="IV1" s="79"/>
      <c r="IW1" s="79"/>
      <c r="IX1" s="79"/>
      <c r="IY1" s="79"/>
      <c r="IZ1" s="79"/>
      <c r="JA1" s="79"/>
      <c r="JB1" s="79"/>
      <c r="JC1" s="79"/>
      <c r="JD1" s="79"/>
      <c r="JE1" s="79"/>
      <c r="JF1" s="79"/>
      <c r="JG1" s="79"/>
      <c r="JH1" s="79"/>
      <c r="JI1" s="79"/>
      <c r="JJ1" s="79"/>
      <c r="JK1" s="79"/>
      <c r="JL1" s="79"/>
      <c r="JM1" s="79"/>
      <c r="JN1" s="79"/>
      <c r="JO1" s="79"/>
      <c r="JP1" s="79"/>
      <c r="JQ1" s="79"/>
      <c r="JR1" s="79"/>
      <c r="JS1" s="79"/>
      <c r="JT1" s="79"/>
      <c r="JU1" s="79"/>
      <c r="JV1" s="79"/>
      <c r="JW1" s="79"/>
      <c r="JX1" s="79"/>
      <c r="JY1" s="79"/>
      <c r="JZ1" s="79"/>
      <c r="KA1" s="79"/>
      <c r="KB1" s="79"/>
      <c r="KC1" s="79"/>
      <c r="KD1" s="79"/>
      <c r="KE1" s="79"/>
      <c r="KF1" s="79"/>
      <c r="KG1" s="79"/>
      <c r="KH1" s="79"/>
      <c r="KI1" s="79"/>
      <c r="KJ1" s="79"/>
      <c r="KK1" s="79"/>
      <c r="KL1" s="79"/>
      <c r="KM1" s="79"/>
      <c r="KN1" s="79"/>
      <c r="KO1" s="79"/>
      <c r="KP1" s="79"/>
      <c r="KQ1" s="79"/>
      <c r="KR1" s="79"/>
      <c r="KS1" s="79"/>
      <c r="KT1" s="79"/>
      <c r="KU1" s="79"/>
      <c r="KV1" s="79"/>
      <c r="KW1" s="79"/>
      <c r="KX1" s="79"/>
      <c r="KY1" s="79"/>
      <c r="KZ1" s="79"/>
      <c r="LA1" s="79"/>
      <c r="LB1" s="79"/>
      <c r="LC1" s="79"/>
      <c r="LD1" s="79"/>
      <c r="LE1" s="79"/>
      <c r="LF1" s="79"/>
      <c r="LG1" s="79"/>
      <c r="LH1" s="79"/>
      <c r="LI1" s="79"/>
      <c r="LJ1" s="79"/>
      <c r="LK1" s="79"/>
      <c r="LL1" s="79"/>
      <c r="LM1" s="79"/>
      <c r="LN1" s="79"/>
      <c r="LO1" s="79"/>
      <c r="LP1" s="79"/>
      <c r="LQ1" s="79"/>
      <c r="LR1" s="79"/>
      <c r="LS1" s="79"/>
      <c r="LT1" s="79"/>
      <c r="LU1" s="79"/>
      <c r="LV1" s="79"/>
      <c r="LW1" s="79"/>
      <c r="LX1" s="79"/>
      <c r="LY1" s="79"/>
      <c r="LZ1" s="79"/>
      <c r="MA1" s="79"/>
      <c r="MB1" s="79"/>
      <c r="MC1" s="79"/>
      <c r="MD1" s="79"/>
      <c r="ME1" s="79"/>
      <c r="MF1" s="79"/>
      <c r="MG1" s="79"/>
      <c r="MH1" s="79"/>
      <c r="MI1" s="79"/>
      <c r="MJ1" s="79"/>
      <c r="MK1" s="79"/>
      <c r="ML1" s="79"/>
      <c r="MM1" s="79"/>
      <c r="MN1" s="79"/>
      <c r="MO1" s="79"/>
      <c r="MP1" s="79"/>
      <c r="MQ1" s="79"/>
      <c r="MR1" s="79"/>
      <c r="MS1" s="79"/>
      <c r="MT1" s="79"/>
      <c r="MU1" s="79"/>
      <c r="MV1" s="79"/>
      <c r="MW1" s="79"/>
      <c r="MX1" s="79"/>
      <c r="MY1" s="79"/>
      <c r="MZ1" s="79"/>
      <c r="NA1" s="79"/>
      <c r="NB1" s="79"/>
      <c r="NC1" s="79"/>
      <c r="ND1" s="79"/>
      <c r="NE1" s="79"/>
      <c r="NF1" s="79"/>
      <c r="NG1" s="79"/>
      <c r="NH1" s="79"/>
      <c r="NI1" s="79"/>
      <c r="NJ1" s="79"/>
      <c r="NK1" s="79"/>
      <c r="NL1" s="79"/>
      <c r="NM1" s="79"/>
      <c r="NN1" s="79"/>
      <c r="NO1" s="79"/>
      <c r="NP1" s="79"/>
      <c r="NQ1" s="79"/>
      <c r="NR1" s="79"/>
      <c r="NS1" s="79"/>
      <c r="NT1" s="79"/>
      <c r="NU1" s="79"/>
      <c r="NV1" s="79"/>
      <c r="NW1" s="79"/>
      <c r="NX1" s="79"/>
      <c r="NY1" s="79"/>
      <c r="NZ1" s="79"/>
      <c r="OA1" s="79"/>
      <c r="OB1" s="79"/>
      <c r="OC1" s="79"/>
      <c r="OD1" s="79"/>
      <c r="OE1" s="79"/>
      <c r="OF1" s="79"/>
      <c r="OG1" s="79"/>
      <c r="OH1" s="79"/>
      <c r="OI1" s="79"/>
      <c r="OJ1" s="79"/>
      <c r="OK1" s="79"/>
      <c r="OL1" s="79"/>
      <c r="OM1" s="79"/>
      <c r="ON1" s="79"/>
      <c r="OO1" s="79"/>
      <c r="OP1" s="79"/>
      <c r="OQ1" s="79"/>
      <c r="OR1" s="79"/>
      <c r="OS1" s="79"/>
      <c r="OT1" s="79"/>
      <c r="OU1" s="79"/>
      <c r="OV1" s="79"/>
      <c r="OW1" s="79"/>
      <c r="OX1" s="79"/>
      <c r="OY1" s="79"/>
      <c r="OZ1" s="79"/>
      <c r="PA1" s="79"/>
      <c r="PB1" s="79"/>
      <c r="PC1" s="79"/>
      <c r="PD1" s="79"/>
      <c r="PE1" s="79"/>
      <c r="PF1" s="79"/>
      <c r="PG1" s="79"/>
      <c r="PH1" s="79"/>
      <c r="PI1" s="79"/>
      <c r="PJ1" s="79"/>
      <c r="PK1" s="79"/>
      <c r="PL1" s="79"/>
      <c r="PM1" s="79"/>
      <c r="PN1" s="79"/>
      <c r="PO1" s="79"/>
      <c r="PP1" s="79"/>
      <c r="PQ1" s="79"/>
      <c r="PR1" s="79"/>
      <c r="PS1" s="79"/>
      <c r="PT1" s="79"/>
      <c r="PU1" s="79"/>
      <c r="PV1" s="79"/>
      <c r="PW1" s="79"/>
      <c r="PX1" s="79"/>
      <c r="PY1" s="79"/>
      <c r="PZ1" s="79"/>
      <c r="QA1" s="79"/>
      <c r="QB1" s="79"/>
      <c r="QC1" s="79"/>
      <c r="QD1" s="79"/>
      <c r="QE1" s="79"/>
      <c r="QF1" s="79"/>
      <c r="QG1" s="79"/>
      <c r="QH1" s="79"/>
      <c r="QI1" s="79"/>
      <c r="QJ1" s="79"/>
      <c r="QK1" s="79"/>
      <c r="QL1" s="79"/>
      <c r="QM1" s="79"/>
      <c r="QN1" s="79"/>
      <c r="QO1" s="79"/>
      <c r="QP1" s="79"/>
      <c r="QQ1" s="79"/>
      <c r="QR1" s="79"/>
      <c r="QS1" s="79"/>
      <c r="QT1" s="79"/>
      <c r="QU1" s="79"/>
      <c r="QV1" s="79"/>
      <c r="QW1" s="79"/>
      <c r="QX1" s="79"/>
      <c r="QY1" s="79"/>
      <c r="QZ1" s="79"/>
      <c r="RA1" s="79"/>
      <c r="RB1" s="79"/>
      <c r="RC1" s="79"/>
      <c r="RD1" s="79"/>
      <c r="RE1" s="79"/>
      <c r="RF1" s="79"/>
      <c r="RG1" s="79"/>
      <c r="RH1" s="79"/>
      <c r="RI1" s="79"/>
      <c r="RJ1" s="79"/>
      <c r="RK1" s="79"/>
      <c r="RL1" s="79"/>
      <c r="RM1" s="79"/>
      <c r="RN1" s="79"/>
      <c r="RO1" s="79"/>
      <c r="RP1" s="79"/>
      <c r="RQ1" s="79"/>
      <c r="RR1" s="79"/>
      <c r="RS1" s="79"/>
      <c r="RT1" s="79"/>
      <c r="RU1" s="79"/>
      <c r="RV1" s="79"/>
      <c r="RW1" s="79"/>
      <c r="RX1" s="79"/>
      <c r="RY1" s="79"/>
      <c r="RZ1" s="79"/>
      <c r="SA1" s="79"/>
      <c r="SB1" s="79"/>
      <c r="SC1" s="79"/>
      <c r="SD1" s="79"/>
      <c r="SE1" s="79"/>
      <c r="SF1" s="79"/>
      <c r="SG1" s="79"/>
      <c r="SH1" s="79"/>
      <c r="SI1" s="79"/>
      <c r="SJ1" s="79"/>
      <c r="SK1" s="79"/>
      <c r="SL1" s="79"/>
      <c r="SM1" s="79"/>
      <c r="SN1" s="79"/>
      <c r="SO1" s="79"/>
      <c r="SP1" s="79"/>
      <c r="SQ1" s="79"/>
      <c r="SR1" s="79"/>
      <c r="SS1" s="79"/>
      <c r="ST1" s="79"/>
      <c r="SU1" s="79"/>
      <c r="SV1" s="79"/>
      <c r="SW1" s="79"/>
      <c r="SX1" s="79"/>
      <c r="SY1" s="79"/>
      <c r="SZ1" s="79"/>
      <c r="TA1" s="79"/>
      <c r="TB1" s="79"/>
      <c r="TC1" s="79"/>
      <c r="TD1" s="79"/>
      <c r="TE1" s="79"/>
      <c r="TF1" s="79"/>
      <c r="TG1" s="79"/>
      <c r="TH1" s="79"/>
      <c r="TI1" s="79"/>
      <c r="TJ1" s="79"/>
      <c r="TK1" s="79"/>
      <c r="TL1" s="79"/>
      <c r="TM1" s="79"/>
      <c r="TN1" s="79"/>
      <c r="TO1" s="79"/>
      <c r="TP1" s="79"/>
      <c r="TQ1" s="79"/>
      <c r="TR1" s="79"/>
      <c r="TS1" s="79"/>
      <c r="TT1" s="79"/>
      <c r="TU1" s="79"/>
      <c r="TV1" s="79"/>
      <c r="TW1" s="79"/>
      <c r="TX1" s="79"/>
      <c r="TY1" s="79"/>
      <c r="TZ1" s="79"/>
      <c r="UA1" s="79"/>
      <c r="UB1" s="79"/>
      <c r="UC1" s="79"/>
      <c r="UD1" s="79"/>
      <c r="UE1" s="79"/>
      <c r="UF1" s="79"/>
      <c r="UG1" s="79"/>
      <c r="UH1" s="79"/>
      <c r="UI1" s="79"/>
      <c r="UJ1" s="79"/>
      <c r="UK1" s="79"/>
      <c r="UL1" s="79"/>
      <c r="UM1" s="79"/>
      <c r="UN1" s="79"/>
      <c r="UO1" s="79"/>
      <c r="UP1" s="79"/>
      <c r="UQ1" s="79"/>
      <c r="UR1" s="79"/>
      <c r="US1" s="79"/>
      <c r="UT1" s="79"/>
      <c r="UU1" s="79"/>
      <c r="UV1" s="79"/>
      <c r="UW1" s="79"/>
      <c r="UX1" s="79"/>
      <c r="UY1" s="79"/>
      <c r="UZ1" s="79"/>
      <c r="VA1" s="79"/>
      <c r="VB1" s="79"/>
      <c r="VC1" s="79"/>
      <c r="VD1" s="79"/>
      <c r="VE1" s="79"/>
      <c r="VF1" s="79"/>
      <c r="VG1" s="79"/>
      <c r="VH1" s="79"/>
      <c r="VI1" s="79"/>
      <c r="VJ1" s="79"/>
      <c r="VK1" s="79"/>
      <c r="VL1" s="79"/>
      <c r="VM1" s="79"/>
      <c r="VN1" s="79"/>
      <c r="VO1" s="79"/>
      <c r="VP1" s="79"/>
      <c r="VQ1" s="79"/>
      <c r="VR1" s="79"/>
      <c r="VS1" s="79"/>
      <c r="VT1" s="79"/>
      <c r="VU1" s="79"/>
      <c r="VV1" s="79"/>
      <c r="VW1" s="79"/>
      <c r="VX1" s="79"/>
      <c r="VY1" s="79"/>
      <c r="VZ1" s="79"/>
      <c r="WA1" s="79"/>
      <c r="WB1" s="79"/>
      <c r="WC1" s="79"/>
      <c r="WD1" s="79"/>
      <c r="WE1" s="79"/>
      <c r="WF1" s="79"/>
      <c r="WG1" s="79"/>
      <c r="WH1" s="79"/>
      <c r="WI1" s="79"/>
      <c r="WJ1" s="79"/>
      <c r="WK1" s="79"/>
      <c r="WL1" s="79"/>
      <c r="WM1" s="79"/>
      <c r="WN1" s="79"/>
      <c r="WO1" s="79"/>
      <c r="WP1" s="79"/>
      <c r="WQ1" s="79"/>
      <c r="WR1" s="79"/>
      <c r="WS1" s="79"/>
      <c r="WT1" s="79"/>
      <c r="WU1" s="79"/>
      <c r="WV1" s="79"/>
      <c r="WW1" s="79"/>
      <c r="WX1" s="79"/>
      <c r="WY1" s="79"/>
      <c r="WZ1" s="79"/>
      <c r="XA1" s="79"/>
      <c r="XB1" s="79"/>
      <c r="XC1" s="79"/>
      <c r="XD1" s="79"/>
      <c r="XE1" s="79"/>
      <c r="XF1" s="79"/>
      <c r="XG1" s="79"/>
      <c r="XH1" s="79"/>
      <c r="XI1" s="79"/>
      <c r="XJ1" s="79"/>
      <c r="XK1" s="79"/>
      <c r="XL1" s="79"/>
      <c r="XM1" s="79"/>
      <c r="XN1" s="79"/>
      <c r="XO1" s="79"/>
      <c r="XP1" s="79"/>
      <c r="XQ1" s="79"/>
      <c r="XR1" s="79"/>
      <c r="XS1" s="79"/>
      <c r="XT1" s="79"/>
      <c r="XU1" s="79"/>
      <c r="XV1" s="79"/>
      <c r="XW1" s="79"/>
      <c r="XX1" s="79"/>
      <c r="XY1" s="79"/>
      <c r="XZ1" s="79"/>
      <c r="YA1" s="79"/>
      <c r="YB1" s="79"/>
      <c r="YC1" s="79"/>
      <c r="YD1" s="79"/>
      <c r="YE1" s="79"/>
      <c r="YF1" s="79"/>
      <c r="YG1" s="79"/>
      <c r="YH1" s="79"/>
      <c r="YI1" s="79"/>
      <c r="YJ1" s="79"/>
      <c r="YK1" s="79"/>
      <c r="YL1" s="79"/>
      <c r="YM1" s="79"/>
      <c r="YN1" s="79"/>
      <c r="YO1" s="79"/>
      <c r="YP1" s="79"/>
      <c r="YQ1" s="79"/>
      <c r="YR1" s="79"/>
      <c r="YS1" s="79"/>
      <c r="YT1" s="79"/>
      <c r="YU1" s="79"/>
      <c r="YV1" s="79"/>
      <c r="YW1" s="79"/>
      <c r="YX1" s="79"/>
      <c r="YY1" s="79"/>
      <c r="YZ1" s="79"/>
      <c r="ZA1" s="79"/>
      <c r="ZB1" s="79"/>
      <c r="ZC1" s="79"/>
      <c r="ZD1" s="79"/>
      <c r="ZE1" s="79"/>
      <c r="ZF1" s="79"/>
      <c r="ZG1" s="79"/>
      <c r="ZH1" s="79"/>
      <c r="ZI1" s="79"/>
      <c r="ZJ1" s="79"/>
      <c r="ZK1" s="79"/>
      <c r="ZL1" s="79"/>
      <c r="ZM1" s="79"/>
      <c r="ZN1" s="79"/>
      <c r="ZO1" s="79"/>
      <c r="ZP1" s="79"/>
      <c r="ZQ1" s="79"/>
      <c r="ZR1" s="79"/>
      <c r="ZS1" s="79"/>
      <c r="ZT1" s="79"/>
      <c r="ZU1" s="79"/>
      <c r="ZV1" s="79"/>
      <c r="ZW1" s="79"/>
      <c r="ZX1" s="79"/>
      <c r="ZY1" s="79"/>
      <c r="ZZ1" s="79"/>
      <c r="AAA1" s="79"/>
      <c r="AAB1" s="79"/>
      <c r="AAC1" s="79"/>
      <c r="AAD1" s="79"/>
      <c r="AAE1" s="79"/>
      <c r="AAF1" s="79"/>
      <c r="AAG1" s="79"/>
      <c r="AAH1" s="79"/>
      <c r="AAI1" s="79"/>
      <c r="AAJ1" s="79"/>
      <c r="AAK1" s="79"/>
      <c r="AAL1" s="79"/>
      <c r="AAM1" s="79"/>
      <c r="AAN1" s="79"/>
      <c r="AAO1" s="79"/>
      <c r="AAP1" s="79"/>
      <c r="AAQ1" s="79"/>
      <c r="AAR1" s="79"/>
      <c r="AAS1" s="79"/>
      <c r="AAT1" s="79"/>
      <c r="AAU1" s="79"/>
      <c r="AAV1" s="79"/>
      <c r="AAW1" s="79"/>
      <c r="AAX1" s="79"/>
      <c r="AAY1" s="79"/>
      <c r="AAZ1" s="79"/>
      <c r="ABA1" s="79"/>
      <c r="ABB1" s="79"/>
      <c r="ABC1" s="79"/>
      <c r="ABD1" s="79"/>
      <c r="ABE1" s="79"/>
      <c r="ABF1" s="79"/>
      <c r="ABG1" s="79"/>
      <c r="ABH1" s="79"/>
      <c r="ABI1" s="79"/>
      <c r="ABJ1" s="79"/>
      <c r="ABK1" s="79"/>
      <c r="ABL1" s="79"/>
      <c r="ABM1" s="79"/>
      <c r="ABN1" s="79"/>
      <c r="ABO1" s="79"/>
      <c r="ABP1" s="79"/>
      <c r="ABQ1" s="79"/>
      <c r="ABR1" s="79"/>
      <c r="ABS1" s="79"/>
      <c r="ABT1" s="79"/>
      <c r="ABU1" s="79"/>
      <c r="ABV1" s="79"/>
      <c r="ABW1" s="79"/>
      <c r="ABX1" s="79"/>
      <c r="ABY1" s="79"/>
      <c r="ABZ1" s="79"/>
      <c r="ACA1" s="79"/>
      <c r="ACB1" s="79"/>
      <c r="ACC1" s="79"/>
      <c r="ACD1" s="79"/>
      <c r="ACE1" s="79"/>
      <c r="ACF1" s="79"/>
      <c r="ACG1" s="79"/>
      <c r="ACH1" s="79"/>
      <c r="ACI1" s="79"/>
      <c r="ACJ1" s="79"/>
      <c r="ACK1" s="79"/>
      <c r="ACL1" s="79"/>
      <c r="ACM1" s="79"/>
      <c r="ACN1" s="79"/>
      <c r="ACO1" s="79"/>
      <c r="ACP1" s="79"/>
      <c r="ACQ1" s="79"/>
      <c r="ACR1" s="79"/>
      <c r="ACS1" s="79"/>
      <c r="ACT1" s="79"/>
      <c r="ACU1" s="79"/>
      <c r="ACV1" s="79"/>
      <c r="ACW1" s="79"/>
      <c r="ACX1" s="79"/>
      <c r="ACY1" s="79"/>
      <c r="ACZ1" s="79"/>
      <c r="ADA1" s="79"/>
      <c r="ADB1" s="79"/>
      <c r="ADC1" s="79"/>
      <c r="ADD1" s="79"/>
      <c r="ADE1" s="79"/>
      <c r="ADF1" s="79"/>
      <c r="ADG1" s="79"/>
      <c r="ADH1" s="79"/>
      <c r="ADI1" s="79"/>
      <c r="ADJ1" s="79"/>
      <c r="ADK1" s="79"/>
      <c r="ADL1" s="79"/>
      <c r="ADM1" s="79"/>
      <c r="ADN1" s="79"/>
      <c r="ADO1" s="79"/>
      <c r="ADP1" s="79"/>
      <c r="ADQ1" s="79"/>
      <c r="ADR1" s="79"/>
      <c r="ADS1" s="79"/>
      <c r="ADT1" s="79"/>
      <c r="ADU1" s="79"/>
      <c r="ADV1" s="79"/>
      <c r="ADW1" s="79"/>
      <c r="ADX1" s="79"/>
      <c r="ADY1" s="79"/>
      <c r="ADZ1" s="79"/>
      <c r="AEA1" s="79"/>
      <c r="AEB1" s="79"/>
      <c r="AEC1" s="79"/>
      <c r="AED1" s="79"/>
      <c r="AEE1" s="79"/>
      <c r="AEF1" s="79"/>
      <c r="AEG1" s="79"/>
      <c r="AEH1" s="79"/>
      <c r="AEI1" s="79"/>
      <c r="AEJ1" s="79"/>
      <c r="AEK1" s="79"/>
      <c r="AEL1" s="79"/>
      <c r="AEM1" s="79"/>
      <c r="AEN1" s="79"/>
      <c r="AEO1" s="79"/>
      <c r="AEP1" s="79"/>
      <c r="AEQ1" s="79"/>
      <c r="AER1" s="79"/>
      <c r="AES1" s="79"/>
      <c r="AET1" s="79"/>
      <c r="AEU1" s="79"/>
      <c r="AEV1" s="79"/>
      <c r="AEW1" s="79"/>
      <c r="AEX1" s="79"/>
      <c r="AEY1" s="79"/>
      <c r="AEZ1" s="79"/>
      <c r="AFA1" s="79"/>
      <c r="AFB1" s="79"/>
      <c r="AFC1" s="79"/>
      <c r="AFD1" s="79"/>
      <c r="AFE1" s="79"/>
      <c r="AFF1" s="79"/>
      <c r="AFG1" s="79"/>
      <c r="AFH1" s="79"/>
      <c r="AFI1" s="79"/>
      <c r="AFJ1" s="79"/>
      <c r="AFK1" s="79"/>
      <c r="AFL1" s="79"/>
      <c r="AFM1" s="79"/>
      <c r="AFN1" s="79"/>
      <c r="AFO1" s="79"/>
      <c r="AFP1" s="79"/>
      <c r="AFQ1" s="79"/>
      <c r="AFR1" s="79"/>
      <c r="AFS1" s="79"/>
      <c r="AFT1" s="79"/>
      <c r="AFU1" s="79"/>
      <c r="AFV1" s="79"/>
      <c r="AFW1" s="79"/>
      <c r="AFX1" s="79"/>
      <c r="AFY1" s="79"/>
      <c r="AFZ1" s="79"/>
      <c r="AGA1" s="79"/>
      <c r="AGB1" s="79"/>
      <c r="AGC1" s="79"/>
      <c r="AGD1" s="79"/>
      <c r="AGE1" s="79"/>
      <c r="AGF1" s="79"/>
      <c r="AGG1" s="79"/>
      <c r="AGH1" s="79"/>
      <c r="AGI1" s="79"/>
      <c r="AGJ1" s="79"/>
      <c r="AGK1" s="79"/>
      <c r="AGL1" s="79"/>
      <c r="AGM1" s="79"/>
      <c r="AGN1" s="79"/>
      <c r="AGO1" s="79"/>
      <c r="AGP1" s="79"/>
      <c r="AGQ1" s="79"/>
      <c r="AGR1" s="79"/>
      <c r="AGS1" s="79"/>
      <c r="AGT1" s="79"/>
      <c r="AGU1" s="79"/>
      <c r="AGV1" s="79"/>
      <c r="AGW1" s="79"/>
      <c r="AGX1" s="79"/>
      <c r="AGY1" s="79"/>
      <c r="AGZ1" s="79"/>
      <c r="AHA1" s="79"/>
      <c r="AHB1" s="79"/>
      <c r="AHC1" s="79"/>
      <c r="AHD1" s="79"/>
      <c r="AHE1" s="79"/>
      <c r="AHF1" s="79"/>
      <c r="AHG1" s="79"/>
      <c r="AHH1" s="79"/>
      <c r="AHI1" s="79"/>
      <c r="AHJ1" s="79"/>
      <c r="AHK1" s="79"/>
      <c r="AHL1" s="79"/>
      <c r="AHM1" s="79"/>
      <c r="AHN1" s="79"/>
      <c r="AHO1" s="79"/>
      <c r="AHP1" s="79"/>
      <c r="AHQ1" s="79"/>
      <c r="AHR1" s="79"/>
      <c r="AHS1" s="79"/>
      <c r="AHT1" s="79"/>
      <c r="AHU1" s="79"/>
      <c r="AHV1" s="79"/>
      <c r="AHW1" s="79"/>
      <c r="AHX1" s="79"/>
      <c r="AHY1" s="79"/>
      <c r="AHZ1" s="79"/>
      <c r="AIA1" s="79"/>
      <c r="AIB1" s="79"/>
      <c r="AIC1" s="79"/>
      <c r="AID1" s="79"/>
      <c r="AIE1" s="79"/>
      <c r="AIF1" s="79"/>
      <c r="AIG1" s="79"/>
      <c r="AIH1" s="79"/>
      <c r="AII1" s="79"/>
      <c r="AIJ1" s="79"/>
      <c r="AIK1" s="79"/>
      <c r="AIL1" s="79"/>
      <c r="AIM1" s="79"/>
      <c r="AIN1" s="79"/>
      <c r="AIO1" s="79"/>
      <c r="AIP1" s="79"/>
      <c r="AIQ1" s="79"/>
      <c r="AIR1" s="79"/>
      <c r="AIS1" s="79"/>
      <c r="AIT1" s="79"/>
      <c r="AIU1" s="79"/>
      <c r="AIV1" s="79"/>
      <c r="AIW1" s="79"/>
      <c r="AIX1" s="79"/>
      <c r="AIY1" s="79"/>
      <c r="AIZ1" s="79"/>
      <c r="AJA1" s="79"/>
      <c r="AJB1" s="79"/>
      <c r="AJC1" s="79"/>
      <c r="AJD1" s="79"/>
      <c r="AJE1" s="79"/>
      <c r="AJF1" s="79"/>
      <c r="AJG1" s="79"/>
      <c r="AJH1" s="79"/>
      <c r="AJI1" s="79"/>
      <c r="AJJ1" s="79"/>
      <c r="AJK1" s="79"/>
      <c r="AJL1" s="79"/>
      <c r="AJM1" s="79"/>
      <c r="AJN1" s="79"/>
      <c r="AJO1" s="79"/>
      <c r="AJP1" s="79"/>
      <c r="AJQ1" s="79"/>
      <c r="AJR1" s="79"/>
      <c r="AJS1" s="79"/>
      <c r="AJT1" s="79"/>
      <c r="AJU1" s="79"/>
      <c r="AJV1" s="79"/>
      <c r="AJW1" s="79"/>
      <c r="AJX1" s="79"/>
      <c r="AJY1" s="79"/>
      <c r="AJZ1" s="79"/>
      <c r="AKA1" s="79"/>
      <c r="AKB1" s="79"/>
      <c r="AKC1" s="79"/>
      <c r="AKD1" s="79"/>
      <c r="AKE1" s="79"/>
      <c r="AKF1" s="79"/>
      <c r="AKG1" s="79"/>
      <c r="AKH1" s="79"/>
      <c r="AKI1" s="79"/>
      <c r="AKJ1" s="79"/>
      <c r="AKK1" s="79"/>
      <c r="AKL1" s="79"/>
      <c r="AKM1" s="79"/>
      <c r="AKN1" s="79"/>
      <c r="AKO1" s="79"/>
      <c r="AKP1" s="79"/>
      <c r="AKQ1" s="79"/>
      <c r="AKR1" s="79"/>
      <c r="AKS1" s="79"/>
      <c r="AKT1" s="79"/>
      <c r="AKU1" s="79"/>
      <c r="AKV1" s="79"/>
      <c r="AKW1" s="79"/>
      <c r="AKX1" s="79"/>
      <c r="AKY1" s="79"/>
      <c r="AKZ1" s="79"/>
      <c r="ALA1" s="79"/>
      <c r="ALB1" s="79"/>
      <c r="ALC1" s="79"/>
      <c r="ALD1" s="79"/>
      <c r="ALE1" s="79"/>
      <c r="ALF1" s="79"/>
      <c r="ALG1" s="79"/>
      <c r="ALH1" s="79"/>
      <c r="ALI1" s="79"/>
      <c r="ALJ1" s="79"/>
      <c r="ALK1" s="79"/>
      <c r="ALL1" s="79"/>
      <c r="ALM1" s="79"/>
      <c r="ALN1" s="79"/>
      <c r="ALO1" s="79"/>
      <c r="ALP1" s="79"/>
      <c r="ALQ1" s="79"/>
      <c r="ALR1" s="79"/>
      <c r="ALS1" s="79"/>
      <c r="ALT1" s="79"/>
      <c r="ALU1" s="79"/>
      <c r="ALV1" s="79"/>
      <c r="ALW1" s="79"/>
      <c r="ALX1" s="79"/>
      <c r="ALY1" s="79"/>
      <c r="ALZ1" s="79"/>
      <c r="AMA1" s="79"/>
      <c r="AMB1" s="79"/>
      <c r="AMC1" s="79"/>
      <c r="AMD1" s="79"/>
      <c r="AME1" s="79"/>
      <c r="AMF1" s="79"/>
      <c r="AMG1" s="79"/>
      <c r="AMH1" s="79"/>
      <c r="AMI1" s="79"/>
      <c r="AMJ1" s="79"/>
      <c r="AMK1" s="79"/>
      <c r="AML1" s="79"/>
      <c r="AMM1" s="79"/>
      <c r="AMN1" s="79"/>
      <c r="AMO1" s="79"/>
    </row>
    <row r="2" spans="1:1029" x14ac:dyDescent="0.25">
      <c r="L2" s="1" t="s">
        <v>158</v>
      </c>
    </row>
    <row r="3" spans="1:1029" x14ac:dyDescent="0.25">
      <c r="L3" s="1" t="s">
        <v>1</v>
      </c>
    </row>
    <row r="4" spans="1:1029" x14ac:dyDescent="0.25">
      <c r="L4" s="1" t="s">
        <v>2</v>
      </c>
    </row>
    <row r="5" spans="1:1029" x14ac:dyDescent="0.25">
      <c r="L5" s="1" t="s">
        <v>3</v>
      </c>
      <c r="M5" s="1" t="s">
        <v>4</v>
      </c>
    </row>
    <row r="8" spans="1:1029" ht="42.75" customHeight="1" x14ac:dyDescent="0.25">
      <c r="C8" s="182" t="s">
        <v>149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</row>
    <row r="9" spans="1:1029" ht="21" customHeight="1" x14ac:dyDescent="0.25">
      <c r="C9" s="93"/>
      <c r="D9" s="183" t="s">
        <v>83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93"/>
      <c r="T9" s="93"/>
      <c r="U9" s="93"/>
      <c r="V9" s="93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</row>
    <row r="10" spans="1:1029" ht="15.75" thickBot="1" x14ac:dyDescent="0.3"/>
    <row r="11" spans="1:1029" ht="57.75" customHeight="1" thickBot="1" x14ac:dyDescent="0.3">
      <c r="B11" s="184" t="s">
        <v>4</v>
      </c>
      <c r="C11" s="186" t="s">
        <v>118</v>
      </c>
      <c r="D11" s="188" t="s">
        <v>119</v>
      </c>
      <c r="E11" s="189"/>
      <c r="F11" s="189"/>
      <c r="G11" s="189"/>
      <c r="H11" s="189"/>
      <c r="I11" s="189"/>
      <c r="J11" s="189"/>
      <c r="K11" s="190"/>
    </row>
    <row r="12" spans="1:1029" ht="27.75" customHeight="1" thickBot="1" x14ac:dyDescent="0.3">
      <c r="B12" s="185"/>
      <c r="C12" s="187"/>
      <c r="D12" s="94">
        <v>5</v>
      </c>
      <c r="E12" s="95">
        <v>6</v>
      </c>
      <c r="F12" s="95">
        <v>7</v>
      </c>
      <c r="G12" s="95">
        <v>8</v>
      </c>
      <c r="H12" s="95">
        <v>9</v>
      </c>
      <c r="I12" s="95">
        <v>10</v>
      </c>
      <c r="J12" s="96">
        <v>11</v>
      </c>
      <c r="K12" s="97" t="s">
        <v>120</v>
      </c>
    </row>
    <row r="13" spans="1:1029" ht="18.75" x14ac:dyDescent="0.3">
      <c r="B13" s="98">
        <v>1</v>
      </c>
      <c r="C13" s="99" t="s">
        <v>86</v>
      </c>
      <c r="D13" s="100">
        <v>18</v>
      </c>
      <c r="E13" s="101">
        <v>21</v>
      </c>
      <c r="F13" s="101">
        <v>16</v>
      </c>
      <c r="G13" s="101">
        <v>13</v>
      </c>
      <c r="H13" s="101">
        <v>14</v>
      </c>
      <c r="I13" s="101">
        <v>3</v>
      </c>
      <c r="J13" s="102">
        <v>6</v>
      </c>
      <c r="K13" s="103">
        <f>SUM(D13:J13)</f>
        <v>91</v>
      </c>
      <c r="L13" s="11"/>
    </row>
    <row r="14" spans="1:1029" ht="18.75" x14ac:dyDescent="0.3">
      <c r="B14" s="104">
        <v>2</v>
      </c>
      <c r="C14" s="105"/>
      <c r="D14" s="106"/>
      <c r="E14" s="91"/>
      <c r="F14" s="91"/>
      <c r="G14" s="91"/>
      <c r="H14" s="91"/>
      <c r="I14" s="91"/>
      <c r="J14" s="107"/>
      <c r="K14" s="103">
        <f t="shared" ref="K14:K23" si="0">SUM(D14:J14)</f>
        <v>0</v>
      </c>
    </row>
    <row r="15" spans="1:1029" ht="18.75" x14ac:dyDescent="0.3">
      <c r="B15" s="104">
        <v>3</v>
      </c>
      <c r="C15" s="105"/>
      <c r="D15" s="106"/>
      <c r="E15" s="91"/>
      <c r="F15" s="91"/>
      <c r="G15" s="91"/>
      <c r="H15" s="91"/>
      <c r="I15" s="91"/>
      <c r="J15" s="107"/>
      <c r="K15" s="103">
        <f t="shared" si="0"/>
        <v>0</v>
      </c>
    </row>
    <row r="16" spans="1:1029" ht="18.75" x14ac:dyDescent="0.3">
      <c r="B16" s="104">
        <v>4</v>
      </c>
      <c r="C16" s="105"/>
      <c r="D16" s="106"/>
      <c r="E16" s="91"/>
      <c r="F16" s="91"/>
      <c r="G16" s="91"/>
      <c r="H16" s="91"/>
      <c r="I16" s="91"/>
      <c r="J16" s="107"/>
      <c r="K16" s="103">
        <f t="shared" si="0"/>
        <v>0</v>
      </c>
    </row>
    <row r="17" spans="2:15" ht="18.75" x14ac:dyDescent="0.3">
      <c r="B17" s="104">
        <v>5</v>
      </c>
      <c r="C17" s="105"/>
      <c r="D17" s="106"/>
      <c r="E17" s="91"/>
      <c r="F17" s="91"/>
      <c r="G17" s="91"/>
      <c r="H17" s="91"/>
      <c r="I17" s="91"/>
      <c r="J17" s="107"/>
      <c r="K17" s="103">
        <f t="shared" si="0"/>
        <v>0</v>
      </c>
    </row>
    <row r="18" spans="2:15" ht="18.75" x14ac:dyDescent="0.3">
      <c r="B18" s="104">
        <v>6</v>
      </c>
      <c r="C18" s="105"/>
      <c r="D18" s="106"/>
      <c r="E18" s="91"/>
      <c r="F18" s="91"/>
      <c r="G18" s="91"/>
      <c r="H18" s="91"/>
      <c r="I18" s="91"/>
      <c r="J18" s="107"/>
      <c r="K18" s="103">
        <f t="shared" si="0"/>
        <v>0</v>
      </c>
      <c r="N18" s="108" t="s">
        <v>121</v>
      </c>
      <c r="O18" s="109"/>
    </row>
    <row r="19" spans="2:15" s="1" customFormat="1" ht="18.75" x14ac:dyDescent="0.3">
      <c r="B19" s="104">
        <v>7</v>
      </c>
      <c r="C19" s="105"/>
      <c r="D19" s="106"/>
      <c r="E19" s="91"/>
      <c r="F19" s="91"/>
      <c r="G19" s="91"/>
      <c r="H19" s="91"/>
      <c r="I19" s="91"/>
      <c r="J19" s="107"/>
      <c r="K19" s="103">
        <f t="shared" si="0"/>
        <v>0</v>
      </c>
      <c r="N19" s="108"/>
      <c r="O19" s="109"/>
    </row>
    <row r="20" spans="2:15" s="1" customFormat="1" ht="18.75" x14ac:dyDescent="0.3">
      <c r="B20" s="104">
        <v>8</v>
      </c>
      <c r="C20" s="105"/>
      <c r="D20" s="106"/>
      <c r="E20" s="91"/>
      <c r="F20" s="91"/>
      <c r="G20" s="91"/>
      <c r="H20" s="91"/>
      <c r="I20" s="91"/>
      <c r="J20" s="107"/>
      <c r="K20" s="103">
        <f t="shared" si="0"/>
        <v>0</v>
      </c>
    </row>
    <row r="21" spans="2:15" s="1" customFormat="1" ht="18.75" x14ac:dyDescent="0.3">
      <c r="B21" s="104"/>
      <c r="C21" s="105"/>
      <c r="D21" s="106"/>
      <c r="E21" s="91"/>
      <c r="F21" s="91"/>
      <c r="G21" s="91"/>
      <c r="H21" s="91"/>
      <c r="I21" s="91"/>
      <c r="J21" s="107"/>
      <c r="K21" s="103">
        <f t="shared" si="0"/>
        <v>0</v>
      </c>
    </row>
    <row r="22" spans="2:15" s="1" customFormat="1" ht="18.75" x14ac:dyDescent="0.3">
      <c r="B22" s="104"/>
      <c r="C22" s="105"/>
      <c r="D22" s="106"/>
      <c r="E22" s="91"/>
      <c r="F22" s="91"/>
      <c r="G22" s="91"/>
      <c r="H22" s="91"/>
      <c r="I22" s="91"/>
      <c r="J22" s="107"/>
      <c r="K22" s="103">
        <f t="shared" si="0"/>
        <v>0</v>
      </c>
    </row>
    <row r="23" spans="2:15" s="1" customFormat="1" ht="19.5" thickBot="1" x14ac:dyDescent="0.35">
      <c r="B23" s="110"/>
      <c r="C23" s="111"/>
      <c r="D23" s="112"/>
      <c r="E23" s="113"/>
      <c r="F23" s="113"/>
      <c r="G23" s="113"/>
      <c r="H23" s="113"/>
      <c r="I23" s="113"/>
      <c r="J23" s="114"/>
      <c r="K23" s="115">
        <f t="shared" si="0"/>
        <v>0</v>
      </c>
    </row>
    <row r="24" spans="2:15" s="1" customFormat="1" ht="19.5" thickBot="1" x14ac:dyDescent="0.35">
      <c r="B24" s="81"/>
      <c r="D24" s="116">
        <f>SUM(D13:D23)</f>
        <v>18</v>
      </c>
      <c r="E24" s="116">
        <f>SUM(E13:E23)</f>
        <v>21</v>
      </c>
      <c r="F24" s="116">
        <f t="shared" ref="F24:J24" si="1">SUM(F13:F23)</f>
        <v>16</v>
      </c>
      <c r="G24" s="116">
        <f t="shared" si="1"/>
        <v>13</v>
      </c>
      <c r="H24" s="116">
        <f t="shared" si="1"/>
        <v>14</v>
      </c>
      <c r="I24" s="116">
        <f t="shared" si="1"/>
        <v>3</v>
      </c>
      <c r="J24" s="117">
        <f t="shared" si="1"/>
        <v>6</v>
      </c>
      <c r="K24" s="118">
        <f>SUM(K13:K23)</f>
        <v>91</v>
      </c>
    </row>
    <row r="27" spans="2:15" s="1" customFormat="1" ht="18.75" x14ac:dyDescent="0.3">
      <c r="B27" s="81"/>
      <c r="C27" s="11"/>
      <c r="D27" s="11"/>
      <c r="E27" s="11"/>
      <c r="F27" s="11"/>
      <c r="G27" s="11"/>
      <c r="H27" s="11"/>
      <c r="I27" s="11"/>
      <c r="J27" s="11"/>
    </row>
  </sheetData>
  <mergeCells count="5">
    <mergeCell ref="C8:V8"/>
    <mergeCell ref="D9:R9"/>
    <mergeCell ref="B11:B12"/>
    <mergeCell ref="C11:C12"/>
    <mergeCell ref="D11:K11"/>
  </mergeCells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N32"/>
  <sheetViews>
    <sheetView topLeftCell="A13" zoomScale="80" zoomScaleNormal="80" workbookViewId="0">
      <selection activeCell="L16" sqref="L16:O16"/>
    </sheetView>
  </sheetViews>
  <sheetFormatPr defaultRowHeight="13.5" x14ac:dyDescent="0.15"/>
  <cols>
    <col min="1" max="1" width="3" customWidth="1"/>
    <col min="2" max="2" width="18.5" customWidth="1"/>
    <col min="3" max="7" width="5.375" customWidth="1"/>
    <col min="8" max="8" width="7.75" customWidth="1"/>
    <col min="9" max="9" width="20.5" customWidth="1"/>
    <col min="10" max="15" width="5.875" customWidth="1"/>
    <col min="16" max="16" width="17.75" customWidth="1"/>
    <col min="21" max="21" width="4.5" customWidth="1"/>
    <col min="23" max="23" width="14.875" customWidth="1"/>
    <col min="28" max="28" width="9" customWidth="1"/>
  </cols>
  <sheetData>
    <row r="1" spans="1:1028" s="80" customFormat="1" ht="15" x14ac:dyDescent="0.25">
      <c r="A1" s="1"/>
      <c r="B1" s="8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  <c r="IR1" s="79"/>
      <c r="IS1" s="79"/>
      <c r="IT1" s="79"/>
      <c r="IU1" s="79"/>
      <c r="IV1" s="79"/>
      <c r="IW1" s="79"/>
      <c r="IX1" s="79"/>
      <c r="IY1" s="79"/>
      <c r="IZ1" s="79"/>
      <c r="JA1" s="79"/>
      <c r="JB1" s="79"/>
      <c r="JC1" s="79"/>
      <c r="JD1" s="79"/>
      <c r="JE1" s="79"/>
      <c r="JF1" s="79"/>
      <c r="JG1" s="79"/>
      <c r="JH1" s="79"/>
      <c r="JI1" s="79"/>
      <c r="JJ1" s="79"/>
      <c r="JK1" s="79"/>
      <c r="JL1" s="79"/>
      <c r="JM1" s="79"/>
      <c r="JN1" s="79"/>
      <c r="JO1" s="79"/>
      <c r="JP1" s="79"/>
      <c r="JQ1" s="79"/>
      <c r="JR1" s="79"/>
      <c r="JS1" s="79"/>
      <c r="JT1" s="79"/>
      <c r="JU1" s="79"/>
      <c r="JV1" s="79"/>
      <c r="JW1" s="79"/>
      <c r="JX1" s="79"/>
      <c r="JY1" s="79"/>
      <c r="JZ1" s="79"/>
      <c r="KA1" s="79"/>
      <c r="KB1" s="79"/>
      <c r="KC1" s="79"/>
      <c r="KD1" s="79"/>
      <c r="KE1" s="79"/>
      <c r="KF1" s="79"/>
      <c r="KG1" s="79"/>
      <c r="KH1" s="79"/>
      <c r="KI1" s="79"/>
      <c r="KJ1" s="79"/>
      <c r="KK1" s="79"/>
      <c r="KL1" s="79"/>
      <c r="KM1" s="79"/>
      <c r="KN1" s="79"/>
      <c r="KO1" s="79"/>
      <c r="KP1" s="79"/>
      <c r="KQ1" s="79"/>
      <c r="KR1" s="79"/>
      <c r="KS1" s="79"/>
      <c r="KT1" s="79"/>
      <c r="KU1" s="79"/>
      <c r="KV1" s="79"/>
      <c r="KW1" s="79"/>
      <c r="KX1" s="79"/>
      <c r="KY1" s="79"/>
      <c r="KZ1" s="79"/>
      <c r="LA1" s="79"/>
      <c r="LB1" s="79"/>
      <c r="LC1" s="79"/>
      <c r="LD1" s="79"/>
      <c r="LE1" s="79"/>
      <c r="LF1" s="79"/>
      <c r="LG1" s="79"/>
      <c r="LH1" s="79"/>
      <c r="LI1" s="79"/>
      <c r="LJ1" s="79"/>
      <c r="LK1" s="79"/>
      <c r="LL1" s="79"/>
      <c r="LM1" s="79"/>
      <c r="LN1" s="79"/>
      <c r="LO1" s="79"/>
      <c r="LP1" s="79"/>
      <c r="LQ1" s="79"/>
      <c r="LR1" s="79"/>
      <c r="LS1" s="79"/>
      <c r="LT1" s="79"/>
      <c r="LU1" s="79"/>
      <c r="LV1" s="79"/>
      <c r="LW1" s="79"/>
      <c r="LX1" s="79"/>
      <c r="LY1" s="79"/>
      <c r="LZ1" s="79"/>
      <c r="MA1" s="79"/>
      <c r="MB1" s="79"/>
      <c r="MC1" s="79"/>
      <c r="MD1" s="79"/>
      <c r="ME1" s="79"/>
      <c r="MF1" s="79"/>
      <c r="MG1" s="79"/>
      <c r="MH1" s="79"/>
      <c r="MI1" s="79"/>
      <c r="MJ1" s="79"/>
      <c r="MK1" s="79"/>
      <c r="ML1" s="79"/>
      <c r="MM1" s="79"/>
      <c r="MN1" s="79"/>
      <c r="MO1" s="79"/>
      <c r="MP1" s="79"/>
      <c r="MQ1" s="79"/>
      <c r="MR1" s="79"/>
      <c r="MS1" s="79"/>
      <c r="MT1" s="79"/>
      <c r="MU1" s="79"/>
      <c r="MV1" s="79"/>
      <c r="MW1" s="79"/>
      <c r="MX1" s="79"/>
      <c r="MY1" s="79"/>
      <c r="MZ1" s="79"/>
      <c r="NA1" s="79"/>
      <c r="NB1" s="79"/>
      <c r="NC1" s="79"/>
      <c r="ND1" s="79"/>
      <c r="NE1" s="79"/>
      <c r="NF1" s="79"/>
      <c r="NG1" s="79"/>
      <c r="NH1" s="79"/>
      <c r="NI1" s="79"/>
      <c r="NJ1" s="79"/>
      <c r="NK1" s="79"/>
      <c r="NL1" s="79"/>
      <c r="NM1" s="79"/>
      <c r="NN1" s="79"/>
      <c r="NO1" s="79"/>
      <c r="NP1" s="79"/>
      <c r="NQ1" s="79"/>
      <c r="NR1" s="79"/>
      <c r="NS1" s="79"/>
      <c r="NT1" s="79"/>
      <c r="NU1" s="79"/>
      <c r="NV1" s="79"/>
      <c r="NW1" s="79"/>
      <c r="NX1" s="79"/>
      <c r="NY1" s="79"/>
      <c r="NZ1" s="79"/>
      <c r="OA1" s="79"/>
      <c r="OB1" s="79"/>
      <c r="OC1" s="79"/>
      <c r="OD1" s="79"/>
      <c r="OE1" s="79"/>
      <c r="OF1" s="79"/>
      <c r="OG1" s="79"/>
      <c r="OH1" s="79"/>
      <c r="OI1" s="79"/>
      <c r="OJ1" s="79"/>
      <c r="OK1" s="79"/>
      <c r="OL1" s="79"/>
      <c r="OM1" s="79"/>
      <c r="ON1" s="79"/>
      <c r="OO1" s="79"/>
      <c r="OP1" s="79"/>
      <c r="OQ1" s="79"/>
      <c r="OR1" s="79"/>
      <c r="OS1" s="79"/>
      <c r="OT1" s="79"/>
      <c r="OU1" s="79"/>
      <c r="OV1" s="79"/>
      <c r="OW1" s="79"/>
      <c r="OX1" s="79"/>
      <c r="OY1" s="79"/>
      <c r="OZ1" s="79"/>
      <c r="PA1" s="79"/>
      <c r="PB1" s="79"/>
      <c r="PC1" s="79"/>
      <c r="PD1" s="79"/>
      <c r="PE1" s="79"/>
      <c r="PF1" s="79"/>
      <c r="PG1" s="79"/>
      <c r="PH1" s="79"/>
      <c r="PI1" s="79"/>
      <c r="PJ1" s="79"/>
      <c r="PK1" s="79"/>
      <c r="PL1" s="79"/>
      <c r="PM1" s="79"/>
      <c r="PN1" s="79"/>
      <c r="PO1" s="79"/>
      <c r="PP1" s="79"/>
      <c r="PQ1" s="79"/>
      <c r="PR1" s="79"/>
      <c r="PS1" s="79"/>
      <c r="PT1" s="79"/>
      <c r="PU1" s="79"/>
      <c r="PV1" s="79"/>
      <c r="PW1" s="79"/>
      <c r="PX1" s="79"/>
      <c r="PY1" s="79"/>
      <c r="PZ1" s="79"/>
      <c r="QA1" s="79"/>
      <c r="QB1" s="79"/>
      <c r="QC1" s="79"/>
      <c r="QD1" s="79"/>
      <c r="QE1" s="79"/>
      <c r="QF1" s="79"/>
      <c r="QG1" s="79"/>
      <c r="QH1" s="79"/>
      <c r="QI1" s="79"/>
      <c r="QJ1" s="79"/>
      <c r="QK1" s="79"/>
      <c r="QL1" s="79"/>
      <c r="QM1" s="79"/>
      <c r="QN1" s="79"/>
      <c r="QO1" s="79"/>
      <c r="QP1" s="79"/>
      <c r="QQ1" s="79"/>
      <c r="QR1" s="79"/>
      <c r="QS1" s="79"/>
      <c r="QT1" s="79"/>
      <c r="QU1" s="79"/>
      <c r="QV1" s="79"/>
      <c r="QW1" s="79"/>
      <c r="QX1" s="79"/>
      <c r="QY1" s="79"/>
      <c r="QZ1" s="79"/>
      <c r="RA1" s="79"/>
      <c r="RB1" s="79"/>
      <c r="RC1" s="79"/>
      <c r="RD1" s="79"/>
      <c r="RE1" s="79"/>
      <c r="RF1" s="79"/>
      <c r="RG1" s="79"/>
      <c r="RH1" s="79"/>
      <c r="RI1" s="79"/>
      <c r="RJ1" s="79"/>
      <c r="RK1" s="79"/>
      <c r="RL1" s="79"/>
      <c r="RM1" s="79"/>
      <c r="RN1" s="79"/>
      <c r="RO1" s="79"/>
      <c r="RP1" s="79"/>
      <c r="RQ1" s="79"/>
      <c r="RR1" s="79"/>
      <c r="RS1" s="79"/>
      <c r="RT1" s="79"/>
      <c r="RU1" s="79"/>
      <c r="RV1" s="79"/>
      <c r="RW1" s="79"/>
      <c r="RX1" s="79"/>
      <c r="RY1" s="79"/>
      <c r="RZ1" s="79"/>
      <c r="SA1" s="79"/>
      <c r="SB1" s="79"/>
      <c r="SC1" s="79"/>
      <c r="SD1" s="79"/>
      <c r="SE1" s="79"/>
      <c r="SF1" s="79"/>
      <c r="SG1" s="79"/>
      <c r="SH1" s="79"/>
      <c r="SI1" s="79"/>
      <c r="SJ1" s="79"/>
      <c r="SK1" s="79"/>
      <c r="SL1" s="79"/>
      <c r="SM1" s="79"/>
      <c r="SN1" s="79"/>
      <c r="SO1" s="79"/>
      <c r="SP1" s="79"/>
      <c r="SQ1" s="79"/>
      <c r="SR1" s="79"/>
      <c r="SS1" s="79"/>
      <c r="ST1" s="79"/>
      <c r="SU1" s="79"/>
      <c r="SV1" s="79"/>
      <c r="SW1" s="79"/>
      <c r="SX1" s="79"/>
      <c r="SY1" s="79"/>
      <c r="SZ1" s="79"/>
      <c r="TA1" s="79"/>
      <c r="TB1" s="79"/>
      <c r="TC1" s="79"/>
      <c r="TD1" s="79"/>
      <c r="TE1" s="79"/>
      <c r="TF1" s="79"/>
      <c r="TG1" s="79"/>
      <c r="TH1" s="79"/>
      <c r="TI1" s="79"/>
      <c r="TJ1" s="79"/>
      <c r="TK1" s="79"/>
      <c r="TL1" s="79"/>
      <c r="TM1" s="79"/>
      <c r="TN1" s="79"/>
      <c r="TO1" s="79"/>
      <c r="TP1" s="79"/>
      <c r="TQ1" s="79"/>
      <c r="TR1" s="79"/>
      <c r="TS1" s="79"/>
      <c r="TT1" s="79"/>
      <c r="TU1" s="79"/>
      <c r="TV1" s="79"/>
      <c r="TW1" s="79"/>
      <c r="TX1" s="79"/>
      <c r="TY1" s="79"/>
      <c r="TZ1" s="79"/>
      <c r="UA1" s="79"/>
      <c r="UB1" s="79"/>
      <c r="UC1" s="79"/>
      <c r="UD1" s="79"/>
      <c r="UE1" s="79"/>
      <c r="UF1" s="79"/>
      <c r="UG1" s="79"/>
      <c r="UH1" s="79"/>
      <c r="UI1" s="79"/>
      <c r="UJ1" s="79"/>
      <c r="UK1" s="79"/>
      <c r="UL1" s="79"/>
      <c r="UM1" s="79"/>
      <c r="UN1" s="79"/>
      <c r="UO1" s="79"/>
      <c r="UP1" s="79"/>
      <c r="UQ1" s="79"/>
      <c r="UR1" s="79"/>
      <c r="US1" s="79"/>
      <c r="UT1" s="79"/>
      <c r="UU1" s="79"/>
      <c r="UV1" s="79"/>
      <c r="UW1" s="79"/>
      <c r="UX1" s="79"/>
      <c r="UY1" s="79"/>
      <c r="UZ1" s="79"/>
      <c r="VA1" s="79"/>
      <c r="VB1" s="79"/>
      <c r="VC1" s="79"/>
      <c r="VD1" s="79"/>
      <c r="VE1" s="79"/>
      <c r="VF1" s="79"/>
      <c r="VG1" s="79"/>
      <c r="VH1" s="79"/>
      <c r="VI1" s="79"/>
      <c r="VJ1" s="79"/>
      <c r="VK1" s="79"/>
      <c r="VL1" s="79"/>
      <c r="VM1" s="79"/>
      <c r="VN1" s="79"/>
      <c r="VO1" s="79"/>
      <c r="VP1" s="79"/>
      <c r="VQ1" s="79"/>
      <c r="VR1" s="79"/>
      <c r="VS1" s="79"/>
      <c r="VT1" s="79"/>
      <c r="VU1" s="79"/>
      <c r="VV1" s="79"/>
      <c r="VW1" s="79"/>
      <c r="VX1" s="79"/>
      <c r="VY1" s="79"/>
      <c r="VZ1" s="79"/>
      <c r="WA1" s="79"/>
      <c r="WB1" s="79"/>
      <c r="WC1" s="79"/>
      <c r="WD1" s="79"/>
      <c r="WE1" s="79"/>
      <c r="WF1" s="79"/>
      <c r="WG1" s="79"/>
      <c r="WH1" s="79"/>
      <c r="WI1" s="79"/>
      <c r="WJ1" s="79"/>
      <c r="WK1" s="79"/>
      <c r="WL1" s="79"/>
      <c r="WM1" s="79"/>
      <c r="WN1" s="79"/>
      <c r="WO1" s="79"/>
      <c r="WP1" s="79"/>
      <c r="WQ1" s="79"/>
      <c r="WR1" s="79"/>
      <c r="WS1" s="79"/>
      <c r="WT1" s="79"/>
      <c r="WU1" s="79"/>
      <c r="WV1" s="79"/>
      <c r="WW1" s="79"/>
      <c r="WX1" s="79"/>
      <c r="WY1" s="79"/>
      <c r="WZ1" s="79"/>
      <c r="XA1" s="79"/>
      <c r="XB1" s="79"/>
      <c r="XC1" s="79"/>
      <c r="XD1" s="79"/>
      <c r="XE1" s="79"/>
      <c r="XF1" s="79"/>
      <c r="XG1" s="79"/>
      <c r="XH1" s="79"/>
      <c r="XI1" s="79"/>
      <c r="XJ1" s="79"/>
      <c r="XK1" s="79"/>
      <c r="XL1" s="79"/>
      <c r="XM1" s="79"/>
      <c r="XN1" s="79"/>
      <c r="XO1" s="79"/>
      <c r="XP1" s="79"/>
      <c r="XQ1" s="79"/>
      <c r="XR1" s="79"/>
      <c r="XS1" s="79"/>
      <c r="XT1" s="79"/>
      <c r="XU1" s="79"/>
      <c r="XV1" s="79"/>
      <c r="XW1" s="79"/>
      <c r="XX1" s="79"/>
      <c r="XY1" s="79"/>
      <c r="XZ1" s="79"/>
      <c r="YA1" s="79"/>
      <c r="YB1" s="79"/>
      <c r="YC1" s="79"/>
      <c r="YD1" s="79"/>
      <c r="YE1" s="79"/>
      <c r="YF1" s="79"/>
      <c r="YG1" s="79"/>
      <c r="YH1" s="79"/>
      <c r="YI1" s="79"/>
      <c r="YJ1" s="79"/>
      <c r="YK1" s="79"/>
      <c r="YL1" s="79"/>
      <c r="YM1" s="79"/>
      <c r="YN1" s="79"/>
      <c r="YO1" s="79"/>
      <c r="YP1" s="79"/>
      <c r="YQ1" s="79"/>
      <c r="YR1" s="79"/>
      <c r="YS1" s="79"/>
      <c r="YT1" s="79"/>
      <c r="YU1" s="79"/>
      <c r="YV1" s="79"/>
      <c r="YW1" s="79"/>
      <c r="YX1" s="79"/>
      <c r="YY1" s="79"/>
      <c r="YZ1" s="79"/>
      <c r="ZA1" s="79"/>
      <c r="ZB1" s="79"/>
      <c r="ZC1" s="79"/>
      <c r="ZD1" s="79"/>
      <c r="ZE1" s="79"/>
      <c r="ZF1" s="79"/>
      <c r="ZG1" s="79"/>
      <c r="ZH1" s="79"/>
      <c r="ZI1" s="79"/>
      <c r="ZJ1" s="79"/>
      <c r="ZK1" s="79"/>
      <c r="ZL1" s="79"/>
      <c r="ZM1" s="79"/>
      <c r="ZN1" s="79"/>
      <c r="ZO1" s="79"/>
      <c r="ZP1" s="79"/>
      <c r="ZQ1" s="79"/>
      <c r="ZR1" s="79"/>
      <c r="ZS1" s="79"/>
      <c r="ZT1" s="79"/>
      <c r="ZU1" s="79"/>
      <c r="ZV1" s="79"/>
      <c r="ZW1" s="79"/>
      <c r="ZX1" s="79"/>
      <c r="ZY1" s="79"/>
      <c r="ZZ1" s="79"/>
      <c r="AAA1" s="79"/>
      <c r="AAB1" s="79"/>
      <c r="AAC1" s="79"/>
      <c r="AAD1" s="79"/>
      <c r="AAE1" s="79"/>
      <c r="AAF1" s="79"/>
      <c r="AAG1" s="79"/>
      <c r="AAH1" s="79"/>
      <c r="AAI1" s="79"/>
      <c r="AAJ1" s="79"/>
      <c r="AAK1" s="79"/>
      <c r="AAL1" s="79"/>
      <c r="AAM1" s="79"/>
      <c r="AAN1" s="79"/>
      <c r="AAO1" s="79"/>
      <c r="AAP1" s="79"/>
      <c r="AAQ1" s="79"/>
      <c r="AAR1" s="79"/>
      <c r="AAS1" s="79"/>
      <c r="AAT1" s="79"/>
      <c r="AAU1" s="79"/>
      <c r="AAV1" s="79"/>
      <c r="AAW1" s="79"/>
      <c r="AAX1" s="79"/>
      <c r="AAY1" s="79"/>
      <c r="AAZ1" s="79"/>
      <c r="ABA1" s="79"/>
      <c r="ABB1" s="79"/>
      <c r="ABC1" s="79"/>
      <c r="ABD1" s="79"/>
      <c r="ABE1" s="79"/>
      <c r="ABF1" s="79"/>
      <c r="ABG1" s="79"/>
      <c r="ABH1" s="79"/>
      <c r="ABI1" s="79"/>
      <c r="ABJ1" s="79"/>
      <c r="ABK1" s="79"/>
      <c r="ABL1" s="79"/>
      <c r="ABM1" s="79"/>
      <c r="ABN1" s="79"/>
      <c r="ABO1" s="79"/>
      <c r="ABP1" s="79"/>
      <c r="ABQ1" s="79"/>
      <c r="ABR1" s="79"/>
      <c r="ABS1" s="79"/>
      <c r="ABT1" s="79"/>
      <c r="ABU1" s="79"/>
      <c r="ABV1" s="79"/>
      <c r="ABW1" s="79"/>
      <c r="ABX1" s="79"/>
      <c r="ABY1" s="79"/>
      <c r="ABZ1" s="79"/>
      <c r="ACA1" s="79"/>
      <c r="ACB1" s="79"/>
      <c r="ACC1" s="79"/>
      <c r="ACD1" s="79"/>
      <c r="ACE1" s="79"/>
      <c r="ACF1" s="79"/>
      <c r="ACG1" s="79"/>
      <c r="ACH1" s="79"/>
      <c r="ACI1" s="79"/>
      <c r="ACJ1" s="79"/>
      <c r="ACK1" s="79"/>
      <c r="ACL1" s="79"/>
      <c r="ACM1" s="79"/>
      <c r="ACN1" s="79"/>
      <c r="ACO1" s="79"/>
      <c r="ACP1" s="79"/>
      <c r="ACQ1" s="79"/>
      <c r="ACR1" s="79"/>
      <c r="ACS1" s="79"/>
      <c r="ACT1" s="79"/>
      <c r="ACU1" s="79"/>
      <c r="ACV1" s="79"/>
      <c r="ACW1" s="79"/>
      <c r="ACX1" s="79"/>
      <c r="ACY1" s="79"/>
      <c r="ACZ1" s="79"/>
      <c r="ADA1" s="79"/>
      <c r="ADB1" s="79"/>
      <c r="ADC1" s="79"/>
      <c r="ADD1" s="79"/>
      <c r="ADE1" s="79"/>
      <c r="ADF1" s="79"/>
      <c r="ADG1" s="79"/>
      <c r="ADH1" s="79"/>
      <c r="ADI1" s="79"/>
      <c r="ADJ1" s="79"/>
      <c r="ADK1" s="79"/>
      <c r="ADL1" s="79"/>
      <c r="ADM1" s="79"/>
      <c r="ADN1" s="79"/>
      <c r="ADO1" s="79"/>
      <c r="ADP1" s="79"/>
      <c r="ADQ1" s="79"/>
      <c r="ADR1" s="79"/>
      <c r="ADS1" s="79"/>
      <c r="ADT1" s="79"/>
      <c r="ADU1" s="79"/>
      <c r="ADV1" s="79"/>
      <c r="ADW1" s="79"/>
      <c r="ADX1" s="79"/>
      <c r="ADY1" s="79"/>
      <c r="ADZ1" s="79"/>
      <c r="AEA1" s="79"/>
      <c r="AEB1" s="79"/>
      <c r="AEC1" s="79"/>
      <c r="AED1" s="79"/>
      <c r="AEE1" s="79"/>
      <c r="AEF1" s="79"/>
      <c r="AEG1" s="79"/>
      <c r="AEH1" s="79"/>
      <c r="AEI1" s="79"/>
      <c r="AEJ1" s="79"/>
      <c r="AEK1" s="79"/>
      <c r="AEL1" s="79"/>
      <c r="AEM1" s="79"/>
      <c r="AEN1" s="79"/>
      <c r="AEO1" s="79"/>
      <c r="AEP1" s="79"/>
      <c r="AEQ1" s="79"/>
      <c r="AER1" s="79"/>
      <c r="AES1" s="79"/>
      <c r="AET1" s="79"/>
      <c r="AEU1" s="79"/>
      <c r="AEV1" s="79"/>
      <c r="AEW1" s="79"/>
      <c r="AEX1" s="79"/>
      <c r="AEY1" s="79"/>
      <c r="AEZ1" s="79"/>
      <c r="AFA1" s="79"/>
      <c r="AFB1" s="79"/>
      <c r="AFC1" s="79"/>
      <c r="AFD1" s="79"/>
      <c r="AFE1" s="79"/>
      <c r="AFF1" s="79"/>
      <c r="AFG1" s="79"/>
      <c r="AFH1" s="79"/>
      <c r="AFI1" s="79"/>
      <c r="AFJ1" s="79"/>
      <c r="AFK1" s="79"/>
      <c r="AFL1" s="79"/>
      <c r="AFM1" s="79"/>
      <c r="AFN1" s="79"/>
      <c r="AFO1" s="79"/>
      <c r="AFP1" s="79"/>
      <c r="AFQ1" s="79"/>
      <c r="AFR1" s="79"/>
      <c r="AFS1" s="79"/>
      <c r="AFT1" s="79"/>
      <c r="AFU1" s="79"/>
      <c r="AFV1" s="79"/>
      <c r="AFW1" s="79"/>
      <c r="AFX1" s="79"/>
      <c r="AFY1" s="79"/>
      <c r="AFZ1" s="79"/>
      <c r="AGA1" s="79"/>
      <c r="AGB1" s="79"/>
      <c r="AGC1" s="79"/>
      <c r="AGD1" s="79"/>
      <c r="AGE1" s="79"/>
      <c r="AGF1" s="79"/>
      <c r="AGG1" s="79"/>
      <c r="AGH1" s="79"/>
      <c r="AGI1" s="79"/>
      <c r="AGJ1" s="79"/>
      <c r="AGK1" s="79"/>
      <c r="AGL1" s="79"/>
      <c r="AGM1" s="79"/>
      <c r="AGN1" s="79"/>
      <c r="AGO1" s="79"/>
      <c r="AGP1" s="79"/>
      <c r="AGQ1" s="79"/>
      <c r="AGR1" s="79"/>
      <c r="AGS1" s="79"/>
      <c r="AGT1" s="79"/>
      <c r="AGU1" s="79"/>
      <c r="AGV1" s="79"/>
      <c r="AGW1" s="79"/>
      <c r="AGX1" s="79"/>
      <c r="AGY1" s="79"/>
      <c r="AGZ1" s="79"/>
      <c r="AHA1" s="79"/>
      <c r="AHB1" s="79"/>
      <c r="AHC1" s="79"/>
      <c r="AHD1" s="79"/>
      <c r="AHE1" s="79"/>
      <c r="AHF1" s="79"/>
      <c r="AHG1" s="79"/>
      <c r="AHH1" s="79"/>
      <c r="AHI1" s="79"/>
      <c r="AHJ1" s="79"/>
      <c r="AHK1" s="79"/>
      <c r="AHL1" s="79"/>
      <c r="AHM1" s="79"/>
      <c r="AHN1" s="79"/>
      <c r="AHO1" s="79"/>
      <c r="AHP1" s="79"/>
      <c r="AHQ1" s="79"/>
      <c r="AHR1" s="79"/>
      <c r="AHS1" s="79"/>
      <c r="AHT1" s="79"/>
      <c r="AHU1" s="79"/>
      <c r="AHV1" s="79"/>
      <c r="AHW1" s="79"/>
      <c r="AHX1" s="79"/>
      <c r="AHY1" s="79"/>
      <c r="AHZ1" s="79"/>
      <c r="AIA1" s="79"/>
      <c r="AIB1" s="79"/>
      <c r="AIC1" s="79"/>
      <c r="AID1" s="79"/>
      <c r="AIE1" s="79"/>
      <c r="AIF1" s="79"/>
      <c r="AIG1" s="79"/>
      <c r="AIH1" s="79"/>
      <c r="AII1" s="79"/>
      <c r="AIJ1" s="79"/>
      <c r="AIK1" s="79"/>
      <c r="AIL1" s="79"/>
      <c r="AIM1" s="79"/>
      <c r="AIN1" s="79"/>
      <c r="AIO1" s="79"/>
      <c r="AIP1" s="79"/>
      <c r="AIQ1" s="79"/>
      <c r="AIR1" s="79"/>
      <c r="AIS1" s="79"/>
      <c r="AIT1" s="79"/>
      <c r="AIU1" s="79"/>
      <c r="AIV1" s="79"/>
      <c r="AIW1" s="79"/>
      <c r="AIX1" s="79"/>
      <c r="AIY1" s="79"/>
      <c r="AIZ1" s="79"/>
      <c r="AJA1" s="79"/>
      <c r="AJB1" s="79"/>
      <c r="AJC1" s="79"/>
      <c r="AJD1" s="79"/>
      <c r="AJE1" s="79"/>
      <c r="AJF1" s="79"/>
      <c r="AJG1" s="79"/>
      <c r="AJH1" s="79"/>
      <c r="AJI1" s="79"/>
      <c r="AJJ1" s="79"/>
      <c r="AJK1" s="79"/>
      <c r="AJL1" s="79"/>
      <c r="AJM1" s="79"/>
      <c r="AJN1" s="79"/>
      <c r="AJO1" s="79"/>
      <c r="AJP1" s="79"/>
      <c r="AJQ1" s="79"/>
      <c r="AJR1" s="79"/>
      <c r="AJS1" s="79"/>
      <c r="AJT1" s="79"/>
      <c r="AJU1" s="79"/>
      <c r="AJV1" s="79"/>
      <c r="AJW1" s="79"/>
      <c r="AJX1" s="79"/>
      <c r="AJY1" s="79"/>
      <c r="AJZ1" s="79"/>
      <c r="AKA1" s="79"/>
      <c r="AKB1" s="79"/>
      <c r="AKC1" s="79"/>
      <c r="AKD1" s="79"/>
      <c r="AKE1" s="79"/>
      <c r="AKF1" s="79"/>
      <c r="AKG1" s="79"/>
      <c r="AKH1" s="79"/>
      <c r="AKI1" s="79"/>
      <c r="AKJ1" s="79"/>
      <c r="AKK1" s="79"/>
      <c r="AKL1" s="79"/>
      <c r="AKM1" s="79"/>
      <c r="AKN1" s="79"/>
      <c r="AKO1" s="79"/>
      <c r="AKP1" s="79"/>
      <c r="AKQ1" s="79"/>
      <c r="AKR1" s="79"/>
      <c r="AKS1" s="79"/>
      <c r="AKT1" s="79"/>
      <c r="AKU1" s="79"/>
      <c r="AKV1" s="79"/>
      <c r="AKW1" s="79"/>
      <c r="AKX1" s="79"/>
      <c r="AKY1" s="79"/>
      <c r="AKZ1" s="79"/>
      <c r="ALA1" s="79"/>
      <c r="ALB1" s="79"/>
      <c r="ALC1" s="79"/>
      <c r="ALD1" s="79"/>
      <c r="ALE1" s="79"/>
      <c r="ALF1" s="79"/>
      <c r="ALG1" s="79"/>
      <c r="ALH1" s="79"/>
      <c r="ALI1" s="79"/>
      <c r="ALJ1" s="79"/>
      <c r="ALK1" s="79"/>
      <c r="ALL1" s="79"/>
      <c r="ALM1" s="79"/>
      <c r="ALN1" s="79"/>
      <c r="ALO1" s="79"/>
      <c r="ALP1" s="79"/>
      <c r="ALQ1" s="79"/>
      <c r="ALR1" s="79"/>
      <c r="ALS1" s="79"/>
      <c r="ALT1" s="79"/>
      <c r="ALU1" s="79"/>
      <c r="ALV1" s="79"/>
      <c r="ALW1" s="79"/>
      <c r="ALX1" s="79"/>
      <c r="ALY1" s="79"/>
      <c r="ALZ1" s="79"/>
      <c r="AMA1" s="79"/>
      <c r="AMB1" s="79"/>
      <c r="AMC1" s="79"/>
      <c r="AMD1" s="79"/>
      <c r="AME1" s="79"/>
      <c r="AMF1" s="79"/>
      <c r="AMG1" s="79"/>
      <c r="AMH1" s="79"/>
      <c r="AMI1" s="79"/>
      <c r="AMJ1" s="79"/>
      <c r="AMK1" s="79"/>
      <c r="AML1" s="79"/>
      <c r="AMM1" s="79"/>
      <c r="AMN1" s="79"/>
    </row>
    <row r="2" spans="1:1028" ht="15" x14ac:dyDescent="0.25">
      <c r="A2" s="1"/>
      <c r="B2" s="81"/>
      <c r="C2" s="1"/>
      <c r="D2" s="1"/>
      <c r="E2" s="1"/>
      <c r="F2" s="1"/>
      <c r="G2" s="1"/>
      <c r="H2" s="1" t="s">
        <v>158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</row>
    <row r="3" spans="1:1028" ht="15" x14ac:dyDescent="0.25">
      <c r="A3" s="1"/>
      <c r="B3" s="81"/>
      <c r="C3" s="1"/>
      <c r="D3" s="1"/>
      <c r="E3" s="1"/>
      <c r="F3" s="1"/>
      <c r="G3" s="1"/>
      <c r="H3" s="1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</row>
    <row r="4" spans="1:1028" ht="15" x14ac:dyDescent="0.25">
      <c r="A4" s="1"/>
      <c r="B4" s="81"/>
      <c r="C4" s="1"/>
      <c r="D4" s="1"/>
      <c r="E4" s="1"/>
      <c r="F4" s="1"/>
      <c r="G4" s="1"/>
      <c r="H4" s="1" t="s">
        <v>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</row>
    <row r="5" spans="1:1028" ht="15" x14ac:dyDescent="0.25">
      <c r="A5" s="1"/>
      <c r="B5" s="81"/>
      <c r="C5" s="1"/>
      <c r="D5" s="1"/>
      <c r="E5" s="1"/>
      <c r="F5" s="1"/>
      <c r="G5" s="1"/>
      <c r="H5" s="1" t="s">
        <v>3</v>
      </c>
      <c r="I5" s="1" t="s">
        <v>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</row>
    <row r="6" spans="1:1028" ht="15" x14ac:dyDescent="0.25">
      <c r="A6" s="1"/>
      <c r="B6" s="8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</row>
    <row r="7" spans="1:1028" ht="15" x14ac:dyDescent="0.25">
      <c r="A7" s="1"/>
      <c r="B7" s="8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</row>
    <row r="8" spans="1:1028" ht="42.75" customHeight="1" x14ac:dyDescent="0.25">
      <c r="A8" s="1"/>
      <c r="B8" s="182" t="s">
        <v>163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</row>
    <row r="9" spans="1:1028" ht="19.5" customHeight="1" x14ac:dyDescent="0.25">
      <c r="A9" s="1"/>
      <c r="B9" s="93"/>
      <c r="C9" s="93"/>
      <c r="D9" s="93"/>
      <c r="E9" s="93"/>
      <c r="F9" s="93"/>
      <c r="G9" s="93"/>
      <c r="H9" s="183" t="s">
        <v>83</v>
      </c>
      <c r="I9" s="183"/>
      <c r="J9" s="183"/>
      <c r="K9" s="183"/>
      <c r="L9" s="183"/>
      <c r="M9" s="183"/>
      <c r="N9" s="183"/>
      <c r="O9" s="93"/>
      <c r="P9" s="93"/>
      <c r="Q9" s="93"/>
      <c r="R9" s="93"/>
      <c r="S9" s="93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</row>
    <row r="10" spans="1:1028" ht="12.75" customHeight="1" x14ac:dyDescent="0.25">
      <c r="A10" s="1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</row>
    <row r="11" spans="1:1028" s="119" customFormat="1" ht="66" customHeight="1" x14ac:dyDescent="0.25">
      <c r="B11" s="216" t="s">
        <v>165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</row>
    <row r="12" spans="1:1028" ht="14.25" thickBot="1" x14ac:dyDescent="0.2"/>
    <row r="13" spans="1:1028" s="120" customFormat="1" ht="16.5" customHeight="1" thickBot="1" x14ac:dyDescent="0.2">
      <c r="B13" s="217" t="s">
        <v>122</v>
      </c>
      <c r="C13" s="192"/>
      <c r="D13" s="192"/>
      <c r="E13" s="192"/>
      <c r="F13" s="192"/>
      <c r="G13" s="192"/>
      <c r="H13" s="193"/>
      <c r="I13" s="191" t="s">
        <v>123</v>
      </c>
      <c r="J13" s="192"/>
      <c r="K13" s="192"/>
      <c r="L13" s="192"/>
      <c r="M13" s="192"/>
      <c r="N13" s="192"/>
      <c r="O13" s="193"/>
      <c r="P13" s="191" t="s">
        <v>140</v>
      </c>
      <c r="Q13" s="192"/>
      <c r="R13" s="192"/>
      <c r="S13" s="192"/>
      <c r="T13" s="192"/>
      <c r="U13" s="192"/>
      <c r="V13" s="193"/>
      <c r="W13" s="191" t="s">
        <v>141</v>
      </c>
      <c r="X13" s="192"/>
      <c r="Y13" s="192"/>
      <c r="Z13" s="192"/>
      <c r="AA13" s="192"/>
      <c r="AB13" s="193"/>
    </row>
    <row r="14" spans="1:1028" ht="21.75" customHeight="1" thickBot="1" x14ac:dyDescent="0.2">
      <c r="B14" s="203" t="s">
        <v>124</v>
      </c>
      <c r="C14" s="197" t="s">
        <v>125</v>
      </c>
      <c r="D14" s="197"/>
      <c r="E14" s="197"/>
      <c r="F14" s="197"/>
      <c r="G14" s="197"/>
      <c r="H14" s="198"/>
      <c r="I14" s="194" t="s">
        <v>124</v>
      </c>
      <c r="J14" s="196" t="s">
        <v>125</v>
      </c>
      <c r="K14" s="197"/>
      <c r="L14" s="197"/>
      <c r="M14" s="197"/>
      <c r="N14" s="197"/>
      <c r="O14" s="198"/>
      <c r="P14" s="194" t="s">
        <v>124</v>
      </c>
      <c r="Q14" s="196" t="s">
        <v>125</v>
      </c>
      <c r="R14" s="197"/>
      <c r="S14" s="197"/>
      <c r="T14" s="197"/>
      <c r="U14" s="197"/>
      <c r="V14" s="198"/>
      <c r="W14" s="199" t="s">
        <v>125</v>
      </c>
      <c r="X14" s="200"/>
      <c r="Y14" s="200"/>
      <c r="Z14" s="200"/>
      <c r="AA14" s="200"/>
      <c r="AB14" s="201"/>
    </row>
    <row r="15" spans="1:1028" ht="14.25" customHeight="1" thickBot="1" x14ac:dyDescent="0.2">
      <c r="B15" s="204"/>
      <c r="C15" s="121">
        <v>5</v>
      </c>
      <c r="D15" s="122">
        <v>6</v>
      </c>
      <c r="E15" s="122">
        <v>7</v>
      </c>
      <c r="F15" s="122">
        <v>8</v>
      </c>
      <c r="G15" s="122">
        <v>9</v>
      </c>
      <c r="H15" s="123" t="s">
        <v>126</v>
      </c>
      <c r="I15" s="195"/>
      <c r="J15" s="124">
        <v>5</v>
      </c>
      <c r="K15" s="122">
        <v>6</v>
      </c>
      <c r="L15" s="122">
        <v>7</v>
      </c>
      <c r="M15" s="122">
        <v>8</v>
      </c>
      <c r="N15" s="122">
        <v>9</v>
      </c>
      <c r="O15" s="123" t="s">
        <v>126</v>
      </c>
      <c r="P15" s="195"/>
      <c r="Q15" s="124">
        <v>5</v>
      </c>
      <c r="R15" s="122">
        <v>6</v>
      </c>
      <c r="S15" s="122">
        <v>7</v>
      </c>
      <c r="T15" s="122">
        <v>8</v>
      </c>
      <c r="U15" s="122">
        <v>9</v>
      </c>
      <c r="V15" s="123" t="s">
        <v>126</v>
      </c>
      <c r="W15" s="124">
        <v>5</v>
      </c>
      <c r="X15" s="122">
        <v>6</v>
      </c>
      <c r="Y15" s="122">
        <v>7</v>
      </c>
      <c r="Z15" s="122">
        <v>8</v>
      </c>
      <c r="AA15" s="122">
        <v>9</v>
      </c>
      <c r="AB15" s="123" t="s">
        <v>126</v>
      </c>
    </row>
    <row r="16" spans="1:1028" ht="93" customHeight="1" thickBot="1" x14ac:dyDescent="0.2">
      <c r="B16" s="125" t="s">
        <v>127</v>
      </c>
      <c r="C16" s="126">
        <v>0</v>
      </c>
      <c r="D16" s="127">
        <v>0</v>
      </c>
      <c r="E16" s="127">
        <v>0</v>
      </c>
      <c r="F16" s="127">
        <v>2</v>
      </c>
      <c r="G16" s="127">
        <v>0</v>
      </c>
      <c r="H16" s="128">
        <v>0</v>
      </c>
      <c r="I16" s="125" t="s">
        <v>128</v>
      </c>
      <c r="J16" s="129"/>
      <c r="K16" s="130"/>
      <c r="L16" s="127">
        <v>0</v>
      </c>
      <c r="M16" s="127">
        <v>4</v>
      </c>
      <c r="N16" s="127">
        <v>3</v>
      </c>
      <c r="O16" s="128">
        <v>0</v>
      </c>
      <c r="P16" s="125" t="s">
        <v>142</v>
      </c>
      <c r="Q16" s="146"/>
      <c r="R16" s="127"/>
      <c r="S16" s="127"/>
      <c r="T16" s="127"/>
      <c r="U16" s="127"/>
      <c r="V16" s="128"/>
      <c r="W16" s="147"/>
      <c r="X16" s="148"/>
      <c r="Y16" s="148"/>
      <c r="Z16" s="148"/>
      <c r="AA16" s="148"/>
      <c r="AB16" s="149"/>
    </row>
    <row r="17" spans="2:15" ht="123" customHeight="1" thickBot="1" x14ac:dyDescent="0.2">
      <c r="B17" s="125" t="s">
        <v>129</v>
      </c>
      <c r="C17" s="131"/>
      <c r="D17" s="130"/>
      <c r="E17" s="127"/>
      <c r="F17" s="127"/>
      <c r="G17" s="127"/>
      <c r="H17" s="128"/>
      <c r="I17" s="132" t="s">
        <v>130</v>
      </c>
      <c r="J17" s="133"/>
      <c r="K17" s="134"/>
      <c r="L17" s="134"/>
      <c r="M17" s="134"/>
      <c r="N17" s="134"/>
      <c r="O17" s="135"/>
    </row>
    <row r="18" spans="2:15" ht="39" thickBot="1" x14ac:dyDescent="0.2">
      <c r="B18" s="136" t="s">
        <v>131</v>
      </c>
      <c r="C18" s="137"/>
      <c r="D18" s="138"/>
      <c r="E18" s="138"/>
      <c r="F18" s="138"/>
      <c r="G18" s="138"/>
      <c r="H18" s="139"/>
      <c r="I18" s="136" t="s">
        <v>132</v>
      </c>
      <c r="J18" s="140"/>
      <c r="K18" s="138"/>
      <c r="L18" s="141"/>
      <c r="M18" s="141"/>
      <c r="N18" s="141"/>
      <c r="O18" s="142"/>
    </row>
    <row r="19" spans="2:15" ht="39" thickBot="1" x14ac:dyDescent="0.2">
      <c r="B19" s="125" t="s">
        <v>133</v>
      </c>
      <c r="C19" s="131"/>
      <c r="D19" s="130"/>
      <c r="E19" s="130"/>
      <c r="F19" s="127"/>
      <c r="G19" s="127"/>
      <c r="H19" s="128"/>
      <c r="I19" s="125" t="s">
        <v>134</v>
      </c>
      <c r="J19" s="126"/>
      <c r="K19" s="127"/>
      <c r="L19" s="127"/>
      <c r="M19" s="127"/>
      <c r="N19" s="127"/>
      <c r="O19" s="128"/>
    </row>
    <row r="20" spans="2:15" ht="45" customHeight="1" thickBot="1" x14ac:dyDescent="0.2">
      <c r="B20" s="136" t="s">
        <v>135</v>
      </c>
      <c r="C20" s="137"/>
      <c r="D20" s="141"/>
      <c r="E20" s="141"/>
      <c r="F20" s="138"/>
      <c r="G20" s="138"/>
      <c r="H20" s="139"/>
      <c r="I20" s="218" t="s">
        <v>136</v>
      </c>
      <c r="J20" s="220"/>
      <c r="K20" s="220"/>
      <c r="L20" s="220"/>
      <c r="M20" s="220"/>
      <c r="N20" s="220"/>
      <c r="O20" s="221"/>
    </row>
    <row r="21" spans="2:15" ht="55.5" customHeight="1" thickBot="1" x14ac:dyDescent="0.2">
      <c r="B21" s="125" t="s">
        <v>134</v>
      </c>
      <c r="C21" s="126"/>
      <c r="D21" s="127"/>
      <c r="E21" s="127"/>
      <c r="F21" s="127"/>
      <c r="G21" s="127"/>
      <c r="H21" s="128"/>
      <c r="I21" s="219"/>
      <c r="J21" s="215"/>
      <c r="K21" s="215"/>
      <c r="L21" s="215"/>
      <c r="M21" s="215"/>
      <c r="N21" s="215"/>
      <c r="O21" s="207"/>
    </row>
    <row r="22" spans="2:15" ht="51.75" thickBot="1" x14ac:dyDescent="0.2">
      <c r="B22" s="125" t="s">
        <v>136</v>
      </c>
      <c r="C22" s="131"/>
      <c r="D22" s="130"/>
      <c r="E22" s="127"/>
      <c r="F22" s="127"/>
      <c r="G22" s="127"/>
      <c r="H22" s="128"/>
      <c r="I22" s="208" t="s">
        <v>137</v>
      </c>
      <c r="J22" s="210"/>
      <c r="K22" s="212"/>
      <c r="L22" s="212"/>
      <c r="M22" s="214"/>
      <c r="N22" s="214"/>
      <c r="O22" s="206"/>
    </row>
    <row r="23" spans="2:15" ht="39" thickBot="1" x14ac:dyDescent="0.2">
      <c r="B23" s="125" t="s">
        <v>137</v>
      </c>
      <c r="C23" s="137"/>
      <c r="D23" s="141"/>
      <c r="E23" s="141"/>
      <c r="F23" s="138"/>
      <c r="G23" s="138"/>
      <c r="H23" s="139"/>
      <c r="I23" s="209"/>
      <c r="J23" s="211"/>
      <c r="K23" s="213"/>
      <c r="L23" s="213"/>
      <c r="M23" s="215"/>
      <c r="N23" s="215"/>
      <c r="O23" s="207"/>
    </row>
    <row r="24" spans="2:15" ht="14.25" thickBot="1" x14ac:dyDescent="0.2">
      <c r="B24" s="143" t="s">
        <v>45</v>
      </c>
      <c r="C24" s="144">
        <f t="shared" ref="C24:H24" si="0">SUM(C16:C23)</f>
        <v>0</v>
      </c>
      <c r="D24" s="144">
        <f t="shared" si="0"/>
        <v>0</v>
      </c>
      <c r="E24" s="144">
        <f t="shared" si="0"/>
        <v>0</v>
      </c>
      <c r="F24" s="144">
        <f t="shared" si="0"/>
        <v>2</v>
      </c>
      <c r="G24" s="144">
        <f t="shared" si="0"/>
        <v>0</v>
      </c>
      <c r="H24" s="144">
        <f t="shared" si="0"/>
        <v>0</v>
      </c>
      <c r="I24" s="143" t="s">
        <v>138</v>
      </c>
      <c r="J24" s="144">
        <f t="shared" ref="J24:O24" si="1">SUM(J16:J23)</f>
        <v>0</v>
      </c>
      <c r="K24" s="144">
        <f t="shared" si="1"/>
        <v>0</v>
      </c>
      <c r="L24" s="144">
        <f t="shared" si="1"/>
        <v>0</v>
      </c>
      <c r="M24" s="144">
        <f t="shared" si="1"/>
        <v>4</v>
      </c>
      <c r="N24" s="144">
        <f t="shared" si="1"/>
        <v>3</v>
      </c>
      <c r="O24" s="144">
        <f t="shared" si="1"/>
        <v>0</v>
      </c>
    </row>
    <row r="25" spans="2:15" x14ac:dyDescent="0.15"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</row>
    <row r="26" spans="2:15" ht="13.5" customHeight="1" x14ac:dyDescent="0.15">
      <c r="B26" s="205" t="s">
        <v>139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2:15" x14ac:dyDescent="0.15"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</row>
    <row r="28" spans="2:15" ht="14.45" customHeight="1" x14ac:dyDescent="0.15">
      <c r="B28" s="202" t="s">
        <v>164</v>
      </c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</row>
    <row r="29" spans="2:15" x14ac:dyDescent="0.15"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</row>
    <row r="30" spans="2:15" x14ac:dyDescent="0.15"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</row>
    <row r="31" spans="2:15" x14ac:dyDescent="0.15"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</row>
    <row r="32" spans="2:15" x14ac:dyDescent="0.15"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</row>
  </sheetData>
  <mergeCells count="30">
    <mergeCell ref="N22:N23"/>
    <mergeCell ref="B8:R8"/>
    <mergeCell ref="H9:N9"/>
    <mergeCell ref="B11:R11"/>
    <mergeCell ref="B13:H13"/>
    <mergeCell ref="I13:O13"/>
    <mergeCell ref="P13:V13"/>
    <mergeCell ref="I20:I21"/>
    <mergeCell ref="J20:J21"/>
    <mergeCell ref="K20:K21"/>
    <mergeCell ref="L20:L21"/>
    <mergeCell ref="M20:M21"/>
    <mergeCell ref="N20:N21"/>
    <mergeCell ref="O20:O21"/>
    <mergeCell ref="W13:AB13"/>
    <mergeCell ref="P14:P15"/>
    <mergeCell ref="Q14:V14"/>
    <mergeCell ref="W14:AB14"/>
    <mergeCell ref="B28:O32"/>
    <mergeCell ref="B14:B15"/>
    <mergeCell ref="C14:H14"/>
    <mergeCell ref="I14:I15"/>
    <mergeCell ref="J14:O14"/>
    <mergeCell ref="B26:O27"/>
    <mergeCell ref="O22:O23"/>
    <mergeCell ref="I22:I23"/>
    <mergeCell ref="J22:J23"/>
    <mergeCell ref="K22:K23"/>
    <mergeCell ref="L22:L23"/>
    <mergeCell ref="M22:M2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O26"/>
  <sheetViews>
    <sheetView tabSelected="1" topLeftCell="A4" workbookViewId="0">
      <selection activeCell="E8" sqref="E8:AO8"/>
    </sheetView>
  </sheetViews>
  <sheetFormatPr defaultRowHeight="13.5" x14ac:dyDescent="0.15"/>
  <cols>
    <col min="2" max="2" width="23.375" customWidth="1"/>
    <col min="3" max="3" width="14.125" customWidth="1"/>
    <col min="4" max="4" width="25.625" customWidth="1"/>
    <col min="5" max="5" width="15.875" customWidth="1"/>
    <col min="6" max="6" width="14.625" customWidth="1"/>
  </cols>
  <sheetData>
    <row r="2" spans="2:41" ht="14.25" x14ac:dyDescent="0.2">
      <c r="E2" s="150"/>
      <c r="F2" s="150"/>
      <c r="G2" s="150"/>
      <c r="H2" s="150"/>
      <c r="I2" s="150"/>
      <c r="J2" s="150"/>
      <c r="K2" s="150"/>
      <c r="L2" s="150" t="s">
        <v>0</v>
      </c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</row>
    <row r="3" spans="2:41" ht="14.25" x14ac:dyDescent="0.2">
      <c r="E3" s="150"/>
      <c r="F3" s="150"/>
      <c r="G3" s="150"/>
      <c r="H3" s="150"/>
      <c r="I3" s="150"/>
      <c r="J3" s="150"/>
      <c r="K3" s="150"/>
      <c r="L3" s="150" t="s">
        <v>158</v>
      </c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</row>
    <row r="4" spans="2:41" ht="14.25" x14ac:dyDescent="0.2">
      <c r="E4" s="150"/>
      <c r="F4" s="150"/>
      <c r="G4" s="150"/>
      <c r="H4" s="150"/>
      <c r="I4" s="150"/>
      <c r="J4" s="150"/>
      <c r="K4" s="150"/>
      <c r="L4" s="150" t="s">
        <v>1</v>
      </c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</row>
    <row r="5" spans="2:41" ht="14.25" x14ac:dyDescent="0.2">
      <c r="E5" s="150"/>
      <c r="F5" s="150"/>
      <c r="G5" s="150"/>
      <c r="H5" s="150"/>
      <c r="I5" s="150"/>
      <c r="J5" s="150"/>
      <c r="K5" s="150"/>
      <c r="L5" s="150" t="s">
        <v>2</v>
      </c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</row>
    <row r="6" spans="2:41" ht="14.25" x14ac:dyDescent="0.2">
      <c r="E6" s="150"/>
      <c r="F6" s="150"/>
      <c r="G6" s="150"/>
      <c r="H6" s="150"/>
      <c r="I6" s="150"/>
      <c r="J6" s="150"/>
      <c r="K6" s="150"/>
      <c r="L6" s="150" t="s">
        <v>3</v>
      </c>
      <c r="M6" s="150" t="s">
        <v>4</v>
      </c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</row>
    <row r="7" spans="2:41" ht="14.25" x14ac:dyDescent="0.2"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</row>
    <row r="8" spans="2:41" x14ac:dyDescent="0.15">
      <c r="E8" s="222" t="s">
        <v>160</v>
      </c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</row>
    <row r="9" spans="2:41" ht="15.75" customHeight="1" x14ac:dyDescent="0.15">
      <c r="F9" s="183" t="s">
        <v>83</v>
      </c>
      <c r="G9" s="183"/>
      <c r="H9" s="183"/>
      <c r="I9" s="183"/>
      <c r="J9" s="183"/>
      <c r="K9" s="183"/>
      <c r="L9" s="183"/>
    </row>
    <row r="10" spans="2:41" ht="14.25" thickBot="1" x14ac:dyDescent="0.2"/>
    <row r="11" spans="2:41" ht="16.5" thickBot="1" x14ac:dyDescent="0.3">
      <c r="B11" s="151" t="s">
        <v>143</v>
      </c>
      <c r="C11" s="152"/>
      <c r="D11" s="152"/>
      <c r="E11" s="48"/>
    </row>
    <row r="12" spans="2:41" ht="16.5" thickBot="1" x14ac:dyDescent="0.3">
      <c r="B12" s="151" t="s">
        <v>144</v>
      </c>
      <c r="C12" s="152"/>
      <c r="D12" s="152"/>
      <c r="E12" s="48"/>
    </row>
    <row r="14" spans="2:41" ht="15.75" x14ac:dyDescent="0.25">
      <c r="B14" s="153"/>
      <c r="C14" s="154"/>
      <c r="D14" s="154"/>
      <c r="E14" s="153"/>
      <c r="F14" s="153"/>
    </row>
    <row r="15" spans="2:41" ht="14.25" thickBot="1" x14ac:dyDescent="0.2"/>
    <row r="16" spans="2:41" ht="56.25" x14ac:dyDescent="0.15">
      <c r="B16" s="83" t="s">
        <v>72</v>
      </c>
      <c r="C16" s="84" t="s">
        <v>49</v>
      </c>
      <c r="D16" s="84" t="s">
        <v>145</v>
      </c>
      <c r="E16" s="85" t="s">
        <v>146</v>
      </c>
      <c r="F16" s="85" t="s">
        <v>147</v>
      </c>
    </row>
    <row r="17" spans="2:10" ht="18.75" x14ac:dyDescent="0.3">
      <c r="B17" s="155"/>
      <c r="C17" s="156"/>
      <c r="D17" s="156"/>
      <c r="E17" s="156"/>
      <c r="F17" s="157"/>
    </row>
    <row r="18" spans="2:10" ht="18.75" x14ac:dyDescent="0.3">
      <c r="B18" s="155"/>
      <c r="C18" s="156"/>
      <c r="D18" s="156"/>
      <c r="E18" s="156"/>
      <c r="F18" s="157"/>
      <c r="J18" s="158"/>
    </row>
    <row r="19" spans="2:10" ht="18.75" x14ac:dyDescent="0.3">
      <c r="B19" s="155"/>
      <c r="C19" s="156"/>
      <c r="D19" s="156"/>
      <c r="E19" s="156"/>
      <c r="F19" s="157"/>
    </row>
    <row r="20" spans="2:10" ht="18.75" x14ac:dyDescent="0.3">
      <c r="B20" s="155"/>
      <c r="C20" s="156"/>
      <c r="D20" s="156"/>
      <c r="E20" s="156"/>
      <c r="F20" s="157"/>
    </row>
    <row r="21" spans="2:10" ht="18.75" x14ac:dyDescent="0.3">
      <c r="B21" s="155"/>
      <c r="C21" s="156"/>
      <c r="D21" s="156"/>
      <c r="E21" s="156"/>
      <c r="F21" s="157"/>
    </row>
    <row r="22" spans="2:10" ht="18.75" x14ac:dyDescent="0.3">
      <c r="B22" s="155"/>
      <c r="C22" s="156"/>
      <c r="D22" s="156"/>
      <c r="E22" s="156"/>
      <c r="F22" s="157"/>
    </row>
    <row r="23" spans="2:10" ht="18.75" x14ac:dyDescent="0.3">
      <c r="B23" s="155"/>
      <c r="C23" s="156"/>
      <c r="D23" s="156"/>
      <c r="E23" s="156"/>
      <c r="F23" s="157"/>
    </row>
    <row r="24" spans="2:10" ht="18.75" x14ac:dyDescent="0.3">
      <c r="B24" s="155"/>
      <c r="C24" s="156"/>
      <c r="D24" s="156"/>
      <c r="E24" s="156"/>
      <c r="F24" s="157"/>
    </row>
    <row r="25" spans="2:10" ht="18.75" x14ac:dyDescent="0.3">
      <c r="B25" s="155"/>
      <c r="C25" s="156"/>
      <c r="D25" s="156"/>
      <c r="E25" s="156"/>
      <c r="F25" s="157"/>
    </row>
    <row r="26" spans="2:10" ht="18.75" x14ac:dyDescent="0.3">
      <c r="B26" s="155"/>
      <c r="C26" s="156"/>
      <c r="D26" s="156"/>
      <c r="E26" s="156"/>
      <c r="F26" s="157"/>
    </row>
  </sheetData>
  <mergeCells count="2">
    <mergeCell ref="E8:AO8"/>
    <mergeCell ref="F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Орлова</cp:lastModifiedBy>
  <cp:revision>0</cp:revision>
  <cp:lastPrinted>2024-11-08T14:15:39Z</cp:lastPrinted>
  <dcterms:created xsi:type="dcterms:W3CDTF">2016-11-22T12:48:46Z</dcterms:created>
  <dcterms:modified xsi:type="dcterms:W3CDTF">2024-11-13T07:50:56Z</dcterms:modified>
</cp:coreProperties>
</file>